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\Desktop\PCL 2019-20\Bellevue2019-20\"/>
    </mc:Choice>
  </mc:AlternateContent>
  <xr:revisionPtr revIDLastSave="0" documentId="13_ncr:1_{9389AB23-32CA-45F9-9AFE-8422AA99A378}" xr6:coauthVersionLast="45" xr6:coauthVersionMax="45" xr10:uidLastSave="{00000000-0000-0000-0000-000000000000}"/>
  <bookViews>
    <workbookView xWindow="-110" yWindow="-110" windowWidth="22780" windowHeight="14660" activeTab="3" xr2:uid="{00000000-000D-0000-FFFF-FFFF00000000}"/>
  </bookViews>
  <sheets>
    <sheet name="BellevueSouthSummer" sheetId="14" r:id="rId1"/>
    <sheet name="BellevueSundaySummer" sheetId="11" r:id="rId2"/>
    <sheet name="FallWinter" sheetId="2" r:id="rId3"/>
    <sheet name="Web 1" sheetId="10" r:id="rId4"/>
    <sheet name="Web 2" sheetId="1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4" i="14" l="1"/>
  <c r="G44" i="14"/>
  <c r="F44" i="14"/>
  <c r="H43" i="14"/>
  <c r="G43" i="14"/>
  <c r="I43" i="14" s="1"/>
  <c r="F43" i="14"/>
  <c r="J43" i="14" l="1"/>
  <c r="I44" i="14"/>
  <c r="J44" i="14" s="1"/>
  <c r="H22" i="11"/>
  <c r="G22" i="11"/>
  <c r="F22" i="11"/>
  <c r="H21" i="11"/>
  <c r="G21" i="11"/>
  <c r="F21" i="11"/>
  <c r="H20" i="11"/>
  <c r="G20" i="11"/>
  <c r="F20" i="11"/>
  <c r="H19" i="11"/>
  <c r="G19" i="11"/>
  <c r="F19" i="11"/>
  <c r="H18" i="11"/>
  <c r="G18" i="11"/>
  <c r="F18" i="11"/>
  <c r="I22" i="11" l="1"/>
  <c r="J22" i="11" s="1"/>
  <c r="I19" i="11"/>
  <c r="J19" i="11" s="1"/>
  <c r="I21" i="11"/>
  <c r="J21" i="11" s="1"/>
  <c r="I20" i="11"/>
  <c r="J20" i="11" s="1"/>
  <c r="I18" i="11"/>
  <c r="J18" i="11" s="1"/>
  <c r="H46" i="14"/>
  <c r="G46" i="14"/>
  <c r="F46" i="14"/>
  <c r="I45" i="14"/>
  <c r="H45" i="14"/>
  <c r="G45" i="14"/>
  <c r="F45" i="14"/>
  <c r="H42" i="14"/>
  <c r="G42" i="14"/>
  <c r="F42" i="14"/>
  <c r="H41" i="14"/>
  <c r="G41" i="14"/>
  <c r="F41" i="14"/>
  <c r="H40" i="14"/>
  <c r="G40" i="14"/>
  <c r="F40" i="14"/>
  <c r="H39" i="14"/>
  <c r="G39" i="14"/>
  <c r="F39" i="14"/>
  <c r="H38" i="14"/>
  <c r="G38" i="14"/>
  <c r="F38" i="14"/>
  <c r="H37" i="14"/>
  <c r="G37" i="14"/>
  <c r="F37" i="14"/>
  <c r="H36" i="14"/>
  <c r="G36" i="14"/>
  <c r="F36" i="14"/>
  <c r="H35" i="14"/>
  <c r="G35" i="14"/>
  <c r="F35" i="14"/>
  <c r="H34" i="14"/>
  <c r="G34" i="14"/>
  <c r="F34" i="14"/>
  <c r="H33" i="14"/>
  <c r="G33" i="14"/>
  <c r="F33" i="14"/>
  <c r="H32" i="14"/>
  <c r="G32" i="14"/>
  <c r="F32" i="14"/>
  <c r="H31" i="14"/>
  <c r="G31" i="14"/>
  <c r="F31" i="14"/>
  <c r="H30" i="14"/>
  <c r="G30" i="14"/>
  <c r="F30" i="14"/>
  <c r="H29" i="14"/>
  <c r="G29" i="14"/>
  <c r="F29" i="14"/>
  <c r="H28" i="14"/>
  <c r="G28" i="14"/>
  <c r="F28" i="14"/>
  <c r="H27" i="14"/>
  <c r="G27" i="14"/>
  <c r="F27" i="14"/>
  <c r="H26" i="14"/>
  <c r="G26" i="14"/>
  <c r="F26" i="14"/>
  <c r="H25" i="14"/>
  <c r="G25" i="14"/>
  <c r="F25" i="14"/>
  <c r="H24" i="14"/>
  <c r="G24" i="14"/>
  <c r="F24" i="14"/>
  <c r="H23" i="14"/>
  <c r="G23" i="14"/>
  <c r="F23" i="14"/>
  <c r="H22" i="14"/>
  <c r="G22" i="14"/>
  <c r="F22" i="14"/>
  <c r="H21" i="14"/>
  <c r="G21" i="14"/>
  <c r="F21" i="14"/>
  <c r="H20" i="14"/>
  <c r="G20" i="14"/>
  <c r="F20" i="14"/>
  <c r="H19" i="14"/>
  <c r="G19" i="14"/>
  <c r="F19" i="14"/>
  <c r="H18" i="14"/>
  <c r="G18" i="14"/>
  <c r="F18" i="14"/>
  <c r="H17" i="14"/>
  <c r="G17" i="14"/>
  <c r="F17" i="14"/>
  <c r="I17" i="14" s="1"/>
  <c r="H16" i="14"/>
  <c r="G16" i="14"/>
  <c r="F16" i="14"/>
  <c r="H15" i="14"/>
  <c r="G15" i="14"/>
  <c r="F15" i="14"/>
  <c r="H14" i="14"/>
  <c r="G14" i="14"/>
  <c r="F14" i="14"/>
  <c r="H13" i="14"/>
  <c r="G13" i="14"/>
  <c r="F13" i="14"/>
  <c r="I13" i="14" s="1"/>
  <c r="H12" i="14"/>
  <c r="G12" i="14"/>
  <c r="F12" i="14"/>
  <c r="I11" i="14"/>
  <c r="H11" i="14"/>
  <c r="G11" i="14"/>
  <c r="F11" i="14"/>
  <c r="H10" i="14"/>
  <c r="G10" i="14"/>
  <c r="F10" i="14"/>
  <c r="G9" i="14"/>
  <c r="F9" i="14"/>
  <c r="I9" i="14" s="1"/>
  <c r="H8" i="14"/>
  <c r="G8" i="14"/>
  <c r="F8" i="14"/>
  <c r="I8" i="14" s="1"/>
  <c r="G7" i="14"/>
  <c r="F7" i="14"/>
  <c r="H6" i="14"/>
  <c r="G6" i="14"/>
  <c r="F6" i="14"/>
  <c r="H5" i="14"/>
  <c r="G5" i="14"/>
  <c r="F5" i="14"/>
  <c r="I15" i="14" l="1"/>
  <c r="I27" i="14"/>
  <c r="J27" i="14" s="1"/>
  <c r="I31" i="14"/>
  <c r="J31" i="14" s="1"/>
  <c r="I35" i="14"/>
  <c r="J35" i="14" s="1"/>
  <c r="I29" i="14"/>
  <c r="I19" i="14"/>
  <c r="I33" i="14"/>
  <c r="J33" i="14" s="1"/>
  <c r="J11" i="14"/>
  <c r="J45" i="14"/>
  <c r="J15" i="14"/>
  <c r="I21" i="14"/>
  <c r="J21" i="14" s="1"/>
  <c r="I37" i="14"/>
  <c r="J37" i="14" s="1"/>
  <c r="I5" i="14"/>
  <c r="J5" i="14" s="1"/>
  <c r="J19" i="14"/>
  <c r="I23" i="14"/>
  <c r="J23" i="14" s="1"/>
  <c r="I25" i="14"/>
  <c r="J25" i="14" s="1"/>
  <c r="I39" i="14"/>
  <c r="J39" i="14" s="1"/>
  <c r="I41" i="14"/>
  <c r="J8" i="14"/>
  <c r="J9" i="14"/>
  <c r="I10" i="14"/>
  <c r="J10" i="14" s="1"/>
  <c r="J13" i="14"/>
  <c r="I14" i="14"/>
  <c r="J14" i="14" s="1"/>
  <c r="J17" i="14"/>
  <c r="I18" i="14"/>
  <c r="J18" i="14" s="1"/>
  <c r="I22" i="14"/>
  <c r="J22" i="14" s="1"/>
  <c r="I26" i="14"/>
  <c r="J26" i="14" s="1"/>
  <c r="J29" i="14"/>
  <c r="I30" i="14"/>
  <c r="J30" i="14" s="1"/>
  <c r="I34" i="14"/>
  <c r="J34" i="14" s="1"/>
  <c r="I38" i="14"/>
  <c r="J38" i="14" s="1"/>
  <c r="J41" i="14"/>
  <c r="I42" i="14"/>
  <c r="J42" i="14" s="1"/>
  <c r="I6" i="14"/>
  <c r="J6" i="14" s="1"/>
  <c r="I7" i="14"/>
  <c r="J7" i="14" s="1"/>
  <c r="I12" i="14"/>
  <c r="J12" i="14" s="1"/>
  <c r="I16" i="14"/>
  <c r="J16" i="14" s="1"/>
  <c r="I20" i="14"/>
  <c r="J20" i="14" s="1"/>
  <c r="I24" i="14"/>
  <c r="J24" i="14" s="1"/>
  <c r="I28" i="14"/>
  <c r="J28" i="14" s="1"/>
  <c r="I32" i="14"/>
  <c r="J32" i="14" s="1"/>
  <c r="I36" i="14"/>
  <c r="J36" i="14" s="1"/>
  <c r="I40" i="14"/>
  <c r="J40" i="14" s="1"/>
  <c r="I46" i="14"/>
  <c r="J46" i="14" s="1"/>
  <c r="H13" i="11"/>
  <c r="G13" i="11"/>
  <c r="F13" i="11"/>
  <c r="H17" i="11"/>
  <c r="G17" i="11"/>
  <c r="F17" i="11"/>
  <c r="I13" i="11" l="1"/>
  <c r="J13" i="11" s="1"/>
  <c r="I17" i="11"/>
  <c r="J17" i="11" s="1"/>
  <c r="H16" i="11" l="1"/>
  <c r="G16" i="11"/>
  <c r="F16" i="11"/>
  <c r="H15" i="11"/>
  <c r="G15" i="11"/>
  <c r="F15" i="11"/>
  <c r="H14" i="11"/>
  <c r="G14" i="11"/>
  <c r="F14" i="11"/>
  <c r="H12" i="11"/>
  <c r="G12" i="11"/>
  <c r="F12" i="11"/>
  <c r="H11" i="11"/>
  <c r="G11" i="11"/>
  <c r="F11" i="11"/>
  <c r="H10" i="11"/>
  <c r="G10" i="11"/>
  <c r="F10" i="11"/>
  <c r="H9" i="11"/>
  <c r="G9" i="11"/>
  <c r="F9" i="11"/>
  <c r="H8" i="11"/>
  <c r="G8" i="11"/>
  <c r="F8" i="11"/>
  <c r="H7" i="11"/>
  <c r="G7" i="11"/>
  <c r="F7" i="11"/>
  <c r="H6" i="11"/>
  <c r="G6" i="11"/>
  <c r="F6" i="11"/>
  <c r="H5" i="11"/>
  <c r="G5" i="11"/>
  <c r="F5" i="11"/>
  <c r="I6" i="11" l="1"/>
  <c r="I9" i="11"/>
  <c r="J9" i="11" s="1"/>
  <c r="I14" i="11"/>
  <c r="J14" i="11" s="1"/>
  <c r="I5" i="11"/>
  <c r="J5" i="11" s="1"/>
  <c r="J6" i="11"/>
  <c r="I10" i="11"/>
  <c r="J10" i="11" s="1"/>
  <c r="I7" i="11"/>
  <c r="J7" i="11" s="1"/>
  <c r="I11" i="11"/>
  <c r="J11" i="11" s="1"/>
  <c r="I15" i="11"/>
  <c r="J15" i="11" s="1"/>
  <c r="I8" i="11"/>
  <c r="J8" i="11" s="1"/>
  <c r="I12" i="11"/>
  <c r="J12" i="11" s="1"/>
  <c r="I16" i="11"/>
  <c r="J16" i="11" s="1"/>
  <c r="H64" i="2" l="1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G64" i="2"/>
  <c r="F64" i="2"/>
  <c r="G63" i="2"/>
  <c r="F63" i="2"/>
  <c r="G62" i="2"/>
  <c r="F62" i="2"/>
  <c r="G61" i="2"/>
  <c r="F61" i="2"/>
  <c r="G60" i="2"/>
  <c r="F60" i="2"/>
  <c r="G59" i="2"/>
  <c r="F59" i="2"/>
  <c r="G58" i="2"/>
  <c r="F58" i="2"/>
  <c r="G57" i="2"/>
  <c r="F57" i="2"/>
  <c r="G56" i="2"/>
  <c r="F56" i="2"/>
  <c r="G55" i="2"/>
  <c r="F55" i="2"/>
  <c r="G54" i="2"/>
  <c r="F54" i="2"/>
  <c r="G53" i="2"/>
  <c r="F53" i="2"/>
  <c r="G52" i="2"/>
  <c r="F52" i="2"/>
  <c r="G51" i="2"/>
  <c r="F51" i="2"/>
  <c r="G50" i="2"/>
  <c r="F50" i="2"/>
  <c r="G49" i="2"/>
  <c r="F49" i="2"/>
  <c r="G48" i="2"/>
  <c r="F48" i="2"/>
  <c r="G47" i="2"/>
  <c r="F47" i="2"/>
  <c r="G46" i="2"/>
  <c r="F46" i="2"/>
  <c r="G45" i="2"/>
  <c r="F45" i="2"/>
  <c r="G44" i="2"/>
  <c r="F44" i="2"/>
  <c r="G43" i="2"/>
  <c r="F43" i="2"/>
  <c r="G42" i="2"/>
  <c r="F42" i="2"/>
  <c r="G41" i="2"/>
  <c r="F41" i="2"/>
  <c r="G40" i="2"/>
  <c r="F40" i="2"/>
  <c r="G39" i="2"/>
  <c r="F39" i="2"/>
  <c r="G38" i="2"/>
  <c r="F38" i="2"/>
  <c r="G37" i="2"/>
  <c r="F37" i="2"/>
  <c r="G36" i="2"/>
  <c r="F36" i="2"/>
  <c r="G35" i="2"/>
  <c r="F35" i="2"/>
  <c r="G34" i="2"/>
  <c r="F34" i="2"/>
  <c r="G33" i="2"/>
  <c r="F33" i="2"/>
  <c r="G32" i="2"/>
  <c r="F32" i="2"/>
  <c r="G31" i="2"/>
  <c r="F31" i="2"/>
  <c r="G30" i="2"/>
  <c r="F30" i="2"/>
  <c r="G29" i="2"/>
  <c r="F29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  <c r="G13" i="2"/>
  <c r="F13" i="2"/>
  <c r="G12" i="2"/>
  <c r="F12" i="2"/>
  <c r="G11" i="2"/>
  <c r="F11" i="2"/>
  <c r="G10" i="2"/>
  <c r="F10" i="2"/>
  <c r="G9" i="2"/>
  <c r="F9" i="2"/>
  <c r="G8" i="2"/>
  <c r="F8" i="2"/>
  <c r="G7" i="2"/>
  <c r="F7" i="2"/>
  <c r="G6" i="2"/>
  <c r="F6" i="2"/>
  <c r="G5" i="2"/>
  <c r="F5" i="2"/>
  <c r="I33" i="2" l="1"/>
  <c r="I61" i="2"/>
  <c r="J61" i="2" s="1"/>
  <c r="I8" i="2"/>
  <c r="I14" i="2"/>
  <c r="J14" i="2" s="1"/>
  <c r="I18" i="2"/>
  <c r="J18" i="2" s="1"/>
  <c r="I42" i="2"/>
  <c r="J42" i="2" s="1"/>
  <c r="I60" i="2"/>
  <c r="I62" i="2"/>
  <c r="J62" i="2" s="1"/>
  <c r="I64" i="2"/>
  <c r="J64" i="2" s="1"/>
  <c r="I16" i="2"/>
  <c r="J16" i="2" s="1"/>
  <c r="I26" i="2"/>
  <c r="J26" i="2" s="1"/>
  <c r="I44" i="2"/>
  <c r="J44" i="2" s="1"/>
  <c r="I48" i="2"/>
  <c r="J48" i="2" s="1"/>
  <c r="I5" i="2"/>
  <c r="J5" i="2" s="1"/>
  <c r="I25" i="2"/>
  <c r="J25" i="2" s="1"/>
  <c r="I29" i="2"/>
  <c r="J29" i="2" s="1"/>
  <c r="I31" i="2"/>
  <c r="J31" i="2" s="1"/>
  <c r="I35" i="2"/>
  <c r="J35" i="2" s="1"/>
  <c r="I37" i="2"/>
  <c r="I39" i="2"/>
  <c r="J39" i="2" s="1"/>
  <c r="I41" i="2"/>
  <c r="J41" i="2" s="1"/>
  <c r="I45" i="2"/>
  <c r="I47" i="2"/>
  <c r="J47" i="2" s="1"/>
  <c r="I51" i="2"/>
  <c r="J51" i="2" s="1"/>
  <c r="I53" i="2"/>
  <c r="J53" i="2" s="1"/>
  <c r="I55" i="2"/>
  <c r="J55" i="2" s="1"/>
  <c r="I57" i="2"/>
  <c r="I59" i="2"/>
  <c r="J59" i="2" s="1"/>
  <c r="I7" i="2"/>
  <c r="J7" i="2" s="1"/>
  <c r="I13" i="2"/>
  <c r="J13" i="2" s="1"/>
  <c r="I22" i="2"/>
  <c r="J22" i="2" s="1"/>
  <c r="I28" i="2"/>
  <c r="J28" i="2" s="1"/>
  <c r="I30" i="2"/>
  <c r="J30" i="2" s="1"/>
  <c r="I32" i="2"/>
  <c r="J32" i="2" s="1"/>
  <c r="I34" i="2"/>
  <c r="J34" i="2" s="1"/>
  <c r="I36" i="2"/>
  <c r="J36" i="2" s="1"/>
  <c r="I38" i="2"/>
  <c r="J38" i="2" s="1"/>
  <c r="I40" i="2"/>
  <c r="J40" i="2" s="1"/>
  <c r="I54" i="2"/>
  <c r="J54" i="2" s="1"/>
  <c r="I56" i="2"/>
  <c r="J56" i="2" s="1"/>
  <c r="I58" i="2"/>
  <c r="J58" i="2" s="1"/>
  <c r="I17" i="2"/>
  <c r="J17" i="2" s="1"/>
  <c r="I19" i="2"/>
  <c r="J19" i="2" s="1"/>
  <c r="I23" i="2"/>
  <c r="J23" i="2" s="1"/>
  <c r="I43" i="2"/>
  <c r="J43" i="2" s="1"/>
  <c r="J33" i="2"/>
  <c r="J37" i="2"/>
  <c r="I6" i="2"/>
  <c r="J6" i="2" s="1"/>
  <c r="I11" i="2"/>
  <c r="J11" i="2" s="1"/>
  <c r="I15" i="2"/>
  <c r="J15" i="2" s="1"/>
  <c r="I46" i="2"/>
  <c r="I27" i="2"/>
  <c r="J27" i="2" s="1"/>
  <c r="J60" i="2"/>
  <c r="J45" i="2"/>
  <c r="I49" i="2"/>
  <c r="J49" i="2" s="1"/>
  <c r="I9" i="2"/>
  <c r="J9" i="2" s="1"/>
  <c r="I50" i="2"/>
  <c r="J50" i="2" s="1"/>
  <c r="I52" i="2"/>
  <c r="J52" i="2" s="1"/>
  <c r="I63" i="2"/>
  <c r="J63" i="2" s="1"/>
  <c r="J8" i="2"/>
  <c r="I10" i="2"/>
  <c r="J10" i="2" s="1"/>
  <c r="I12" i="2"/>
  <c r="J12" i="2" s="1"/>
  <c r="I20" i="2"/>
  <c r="J20" i="2" s="1"/>
  <c r="I21" i="2"/>
  <c r="J21" i="2" s="1"/>
  <c r="I24" i="2"/>
  <c r="J24" i="2" s="1"/>
  <c r="J46" i="2"/>
  <c r="J57" i="2"/>
</calcChain>
</file>

<file path=xl/sharedStrings.xml><?xml version="1.0" encoding="utf-8"?>
<sst xmlns="http://schemas.openxmlformats.org/spreadsheetml/2006/main" count="633" uniqueCount="185">
  <si>
    <t>WINS</t>
  </si>
  <si>
    <t>LOSSES</t>
  </si>
  <si>
    <t>GAMES</t>
  </si>
  <si>
    <t>WEEKS</t>
  </si>
  <si>
    <t>Players Club Limited</t>
  </si>
  <si>
    <t>First Name</t>
  </si>
  <si>
    <t>Last Name</t>
  </si>
  <si>
    <t>Team Name</t>
  </si>
  <si>
    <t>#</t>
  </si>
  <si>
    <t>AVERAGE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</si>
  <si>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</si>
  <si>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</si>
  <si>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</si>
  <si>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</si>
  <si>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</si>
  <si>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</si>
  <si>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</si>
  <si>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</si>
  <si>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</si>
  <si>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</si>
  <si>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</si>
  <si>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</si>
  <si>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</si>
  <si>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</si>
  <si>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</si>
  <si>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</si>
  <si>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</t>
  </si>
  <si>
    <t>L</t>
  </si>
  <si>
    <t xml:space="preserve">W </t>
  </si>
  <si>
    <t xml:space="preserve">L </t>
  </si>
  <si>
    <t>Player Statistics  Season  Year</t>
  </si>
  <si>
    <t xml:space="preserve">Player Statistics </t>
  </si>
  <si>
    <t>Scott</t>
  </si>
  <si>
    <t>Sue</t>
  </si>
  <si>
    <t>Carroll</t>
  </si>
  <si>
    <t>Dan</t>
  </si>
  <si>
    <t>Moriguchi</t>
  </si>
  <si>
    <t>On da Hill</t>
  </si>
  <si>
    <t>Tony</t>
  </si>
  <si>
    <t>Ma</t>
  </si>
  <si>
    <t>Pat</t>
  </si>
  <si>
    <t>Suyama</t>
  </si>
  <si>
    <t>Jon</t>
  </si>
  <si>
    <t>Shimada</t>
  </si>
  <si>
    <t>Just Don’t Miss</t>
  </si>
  <si>
    <t>Chance</t>
  </si>
  <si>
    <t>Luzier</t>
  </si>
  <si>
    <t>Christopher</t>
  </si>
  <si>
    <t>Statham</t>
  </si>
  <si>
    <t>Sharp Shooters</t>
  </si>
  <si>
    <t>John</t>
  </si>
  <si>
    <t>Kiske</t>
  </si>
  <si>
    <t>Koba</t>
  </si>
  <si>
    <t>Leach</t>
  </si>
  <si>
    <t>Jack</t>
  </si>
  <si>
    <t>Rack n Road Tees</t>
  </si>
  <si>
    <t>Anne</t>
  </si>
  <si>
    <t>Kathy</t>
  </si>
  <si>
    <t>Uno</t>
  </si>
  <si>
    <t>Sandro</t>
  </si>
  <si>
    <t>Menzel</t>
  </si>
  <si>
    <t>Bellevue Newport Fall 2018-19</t>
  </si>
  <si>
    <t>Bellevue Parlor Fall 2019-20</t>
  </si>
  <si>
    <t>Bellevue South Summer 2019-20</t>
  </si>
  <si>
    <t>Bellevue Sunday 2019</t>
  </si>
  <si>
    <t>Poke N Hopes</t>
  </si>
  <si>
    <t>Valley Diamond Cutters</t>
  </si>
  <si>
    <t>Sue's Devils</t>
  </si>
  <si>
    <t>Safety First</t>
  </si>
  <si>
    <t>Breaking Bad</t>
  </si>
  <si>
    <t>SUB</t>
  </si>
  <si>
    <t>Rod</t>
  </si>
  <si>
    <t>Ted</t>
  </si>
  <si>
    <t>Paul</t>
  </si>
  <si>
    <t>Ricardo</t>
  </si>
  <si>
    <t>Terry</t>
  </si>
  <si>
    <t>Slava</t>
  </si>
  <si>
    <t>Petar</t>
  </si>
  <si>
    <t>Ryan</t>
  </si>
  <si>
    <t>Seth</t>
  </si>
  <si>
    <t>Justin</t>
  </si>
  <si>
    <t>Adam</t>
  </si>
  <si>
    <t>Jena</t>
  </si>
  <si>
    <t>Ron</t>
  </si>
  <si>
    <t>Rick</t>
  </si>
  <si>
    <t>Anand</t>
  </si>
  <si>
    <t>Todd</t>
  </si>
  <si>
    <t>Turner</t>
  </si>
  <si>
    <t>Travis</t>
  </si>
  <si>
    <t>Kevin</t>
  </si>
  <si>
    <t>Gregg</t>
  </si>
  <si>
    <t>Teren</t>
  </si>
  <si>
    <t>Toshi</t>
  </si>
  <si>
    <t>Larry</t>
  </si>
  <si>
    <t>Karl</t>
  </si>
  <si>
    <t>Weflen</t>
  </si>
  <si>
    <t>Chinn</t>
  </si>
  <si>
    <t>Quero</t>
  </si>
  <si>
    <t>Greene</t>
  </si>
  <si>
    <t>Takeuchi</t>
  </si>
  <si>
    <t>Min</t>
  </si>
  <si>
    <t>Michinov</t>
  </si>
  <si>
    <t>McDonald</t>
  </si>
  <si>
    <t>Coldin</t>
  </si>
  <si>
    <t>Rudin</t>
  </si>
  <si>
    <t>Catterson</t>
  </si>
  <si>
    <t>Burke</t>
  </si>
  <si>
    <t>Piell</t>
  </si>
  <si>
    <t>Gohlke</t>
  </si>
  <si>
    <t>Krish</t>
  </si>
  <si>
    <t>Pahl</t>
  </si>
  <si>
    <t>Rodgers</t>
  </si>
  <si>
    <t>Bodenhamer</t>
  </si>
  <si>
    <t>Reid</t>
  </si>
  <si>
    <t>Johnston</t>
  </si>
  <si>
    <t>Cheng</t>
  </si>
  <si>
    <t>Miller</t>
  </si>
  <si>
    <t>Bryson</t>
  </si>
  <si>
    <t>Lopez</t>
  </si>
  <si>
    <t>Klewini</t>
  </si>
  <si>
    <t>Player Statistics         Final Stats</t>
  </si>
  <si>
    <t>Bellevue Newport Sunday 2019-20</t>
  </si>
  <si>
    <t>Player Statistics         Final stats</t>
  </si>
  <si>
    <t xml:space="preserve"> Bear </t>
  </si>
  <si>
    <t xml:space="preserve"> Alexander </t>
  </si>
  <si>
    <t xml:space="preserve"> Eugene </t>
  </si>
  <si>
    <t xml:space="preserve"> Paul </t>
  </si>
  <si>
    <t xml:space="preserve"> Ed </t>
  </si>
  <si>
    <t xml:space="preserve"> Ambo </t>
  </si>
  <si>
    <t xml:space="preserve"> Sue </t>
  </si>
  <si>
    <t xml:space="preserve"> Carroll </t>
  </si>
  <si>
    <t xml:space="preserve"> Joe </t>
  </si>
  <si>
    <t xml:space="preserve"> Chun </t>
  </si>
  <si>
    <t xml:space="preserve"> Gary </t>
  </si>
  <si>
    <t xml:space="preserve"> Halverson </t>
  </si>
  <si>
    <t xml:space="preserve"> Alex </t>
  </si>
  <si>
    <t xml:space="preserve"> IP </t>
  </si>
  <si>
    <t xml:space="preserve"> Greg </t>
  </si>
  <si>
    <t xml:space="preserve"> Koba </t>
  </si>
  <si>
    <t xml:space="preserve"> Mason </t>
  </si>
  <si>
    <t xml:space="preserve"> McDanial </t>
  </si>
  <si>
    <t xml:space="preserve"> Toshi  </t>
  </si>
  <si>
    <t xml:space="preserve"> Moriguchi </t>
  </si>
  <si>
    <t xml:space="preserve"> Ernie </t>
  </si>
  <si>
    <t xml:space="preserve"> Omori </t>
  </si>
  <si>
    <t xml:space="preserve"> Sheila </t>
  </si>
  <si>
    <t xml:space="preserve"> Rogers </t>
  </si>
  <si>
    <t xml:space="preserve"> Mike </t>
  </si>
  <si>
    <t xml:space="preserve"> Schamens </t>
  </si>
  <si>
    <t xml:space="preserve"> Kathy  </t>
  </si>
  <si>
    <t xml:space="preserve"> Stanley </t>
  </si>
  <si>
    <t xml:space="preserve"> Robert </t>
  </si>
  <si>
    <t xml:space="preserve"> Strom </t>
  </si>
  <si>
    <t xml:space="preserve"> Chris </t>
  </si>
  <si>
    <t xml:space="preserve"> Suarez </t>
  </si>
  <si>
    <t>No Team Listed</t>
  </si>
  <si>
    <t>Louie</t>
  </si>
  <si>
    <t>Rimma</t>
  </si>
  <si>
    <t>Gounares</t>
  </si>
  <si>
    <t>Gloria</t>
  </si>
  <si>
    <t>Villa</t>
  </si>
  <si>
    <t>Angela</t>
  </si>
  <si>
    <t>Jensen</t>
  </si>
  <si>
    <t>Michael</t>
  </si>
  <si>
    <t>Delacruz</t>
  </si>
  <si>
    <t>Patrick</t>
  </si>
  <si>
    <t>Brown</t>
  </si>
  <si>
    <t>Richard</t>
  </si>
  <si>
    <t>McNiell</t>
  </si>
  <si>
    <t>CasiNova</t>
  </si>
  <si>
    <t>Cassie</t>
  </si>
  <si>
    <t>Francois</t>
  </si>
  <si>
    <t>Leo</t>
  </si>
  <si>
    <t>Violette</t>
  </si>
  <si>
    <t>Bob</t>
  </si>
  <si>
    <t>Shutup and Eat</t>
  </si>
  <si>
    <t>Staci</t>
  </si>
  <si>
    <t>Moses</t>
  </si>
  <si>
    <t>Josh</t>
  </si>
  <si>
    <t>Moraga</t>
  </si>
  <si>
    <t>Olga</t>
  </si>
  <si>
    <t>Shvartsur</t>
  </si>
  <si>
    <t>Wayne</t>
  </si>
  <si>
    <t>Bennett</t>
  </si>
  <si>
    <t>Hronek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</si>
</sst>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6"/>
      <color theme="1"/>
      <name val="Arial Black"/>
      <family val="2"/>
    </font>
    <font>
      <b/>
      <i/>
      <sz val="20"/>
      <color rgb="FFFFFF00"/>
      <name val="Arial Black"/>
      <family val="2"/>
    </font>
    <font>
      <sz val="20"/>
      <color rgb="FFFFFF00"/>
      <name val="Arial Black"/>
      <family val="2"/>
    </font>
    <font>
      <sz val="12"/>
      <color theme="1"/>
      <name val="Arial"/>
      <family val="2"/>
    </font>
    <font>
      <b/>
      <i/>
      <sz val="14"/>
      <color rgb="FFFFFF00"/>
      <name val="Calibri"/>
      <family val="2"/>
      <scheme val="minor"/>
    </font>
    <font>
      <b/>
      <sz val="12"/>
      <color theme="1"/>
      <name val="Arial"/>
      <family val="2"/>
    </font>
    <font>
      <b/>
      <i/>
      <sz val="18"/>
      <color rgb="FFFFFF00"/>
      <name val="Arial"/>
      <family val="2"/>
    </font>
    <font>
      <sz val="18"/>
      <color rgb="FFFFFF00"/>
      <name val="Arial"/>
      <family val="2"/>
    </font>
    <font>
      <i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800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1" applyNumberFormat="0" applyFill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3">
    <xf numFmtId="0" fontId="0" fillId="0" borderId="0" xfId="0"/>
    <xf numFmtId="0" fontId="2" fillId="0" borderId="0" xfId="1" applyBorder="1"/>
    <xf numFmtId="0" fontId="0" fillId="0" borderId="0" xfId="0" applyBorder="1"/>
    <xf numFmtId="0" fontId="0" fillId="0" borderId="0" xfId="0" applyNumberFormat="1"/>
    <xf numFmtId="0" fontId="4" fillId="7" borderId="16" xfId="6" applyNumberFormat="1" applyFont="1" applyFill="1" applyBorder="1" applyAlignment="1">
      <alignment horizontal="center"/>
    </xf>
    <xf numFmtId="0" fontId="4" fillId="7" borderId="18" xfId="6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9" borderId="15" xfId="4" applyFill="1" applyBorder="1"/>
    <xf numFmtId="0" fontId="1" fillId="9" borderId="32" xfId="4" applyFill="1" applyBorder="1"/>
    <xf numFmtId="0" fontId="5" fillId="9" borderId="35" xfId="3" applyNumberFormat="1" applyFont="1" applyFill="1" applyBorder="1" applyAlignment="1">
      <alignment horizontal="center" vertical="center"/>
    </xf>
    <xf numFmtId="0" fontId="5" fillId="9" borderId="36" xfId="3" applyNumberFormat="1" applyFont="1" applyFill="1" applyBorder="1" applyAlignment="1">
      <alignment horizontal="center" vertical="center"/>
    </xf>
    <xf numFmtId="0" fontId="8" fillId="9" borderId="2" xfId="3" applyFont="1" applyFill="1" applyBorder="1" applyAlignment="1">
      <alignment horizontal="center" vertical="center"/>
    </xf>
    <xf numFmtId="0" fontId="8" fillId="9" borderId="29" xfId="3" applyFont="1" applyFill="1" applyBorder="1" applyAlignment="1">
      <alignment horizontal="center" vertical="center"/>
    </xf>
    <xf numFmtId="0" fontId="7" fillId="9" borderId="15" xfId="3" applyNumberFormat="1" applyFont="1" applyFill="1" applyBorder="1" applyAlignment="1">
      <alignment horizontal="center" vertical="center"/>
    </xf>
    <xf numFmtId="0" fontId="7" fillId="9" borderId="29" xfId="3" applyNumberFormat="1" applyFont="1" applyFill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14" xfId="0" applyFont="1" applyFill="1" applyBorder="1" applyAlignment="1">
      <alignment horizontal="center" vertical="center"/>
    </xf>
    <xf numFmtId="0" fontId="9" fillId="9" borderId="22" xfId="0" applyFont="1" applyFill="1" applyBorder="1" applyAlignment="1">
      <alignment horizontal="center" vertical="center"/>
    </xf>
    <xf numFmtId="0" fontId="6" fillId="7" borderId="30" xfId="6" applyNumberFormat="1" applyFont="1" applyFill="1" applyBorder="1" applyAlignment="1">
      <alignment horizontal="center"/>
    </xf>
    <xf numFmtId="164" fontId="6" fillId="7" borderId="4" xfId="5" applyNumberFormat="1" applyFont="1" applyFill="1" applyBorder="1" applyAlignment="1">
      <alignment horizontal="center"/>
    </xf>
    <xf numFmtId="0" fontId="6" fillId="7" borderId="16" xfId="6" applyNumberFormat="1" applyFont="1" applyFill="1" applyBorder="1" applyAlignment="1">
      <alignment horizontal="center"/>
    </xf>
    <xf numFmtId="164" fontId="6" fillId="7" borderId="6" xfId="5" applyNumberFormat="1" applyFont="1" applyFill="1" applyBorder="1" applyAlignment="1">
      <alignment horizontal="center"/>
    </xf>
    <xf numFmtId="0" fontId="7" fillId="9" borderId="31" xfId="2" applyFont="1" applyFill="1" applyBorder="1" applyAlignment="1">
      <alignment horizontal="center"/>
    </xf>
    <xf numFmtId="0" fontId="7" fillId="9" borderId="32" xfId="2" applyFont="1" applyFill="1" applyBorder="1" applyAlignment="1">
      <alignment horizontal="center"/>
    </xf>
    <xf numFmtId="0" fontId="7" fillId="9" borderId="15" xfId="2" applyFont="1" applyFill="1" applyBorder="1" applyAlignment="1">
      <alignment horizontal="center"/>
    </xf>
    <xf numFmtId="0" fontId="13" fillId="8" borderId="5" xfId="0" applyFont="1" applyFill="1" applyBorder="1" applyAlignment="1">
      <alignment horizontal="left"/>
    </xf>
    <xf numFmtId="0" fontId="13" fillId="8" borderId="16" xfId="0" applyFont="1" applyFill="1" applyBorder="1" applyAlignment="1">
      <alignment horizontal="left"/>
    </xf>
    <xf numFmtId="0" fontId="13" fillId="8" borderId="17" xfId="0" applyFont="1" applyFill="1" applyBorder="1" applyAlignment="1">
      <alignment horizontal="left"/>
    </xf>
    <xf numFmtId="0" fontId="13" fillId="8" borderId="7" xfId="0" applyFont="1" applyFill="1" applyBorder="1" applyAlignment="1">
      <alignment horizontal="left"/>
    </xf>
    <xf numFmtId="0" fontId="13" fillId="8" borderId="18" xfId="0" applyFont="1" applyFill="1" applyBorder="1" applyAlignment="1">
      <alignment horizontal="left"/>
    </xf>
    <xf numFmtId="0" fontId="13" fillId="8" borderId="19" xfId="0" applyFont="1" applyFill="1" applyBorder="1" applyAlignment="1">
      <alignment horizontal="left"/>
    </xf>
    <xf numFmtId="0" fontId="4" fillId="7" borderId="30" xfId="6" applyNumberFormat="1" applyFont="1" applyFill="1" applyBorder="1" applyAlignment="1">
      <alignment horizontal="center"/>
    </xf>
    <xf numFmtId="0" fontId="4" fillId="7" borderId="3" xfId="6" applyNumberFormat="1" applyFont="1" applyFill="1" applyBorder="1" applyAlignment="1">
      <alignment horizontal="center" vertical="center"/>
    </xf>
    <xf numFmtId="0" fontId="4" fillId="7" borderId="30" xfId="6" applyNumberFormat="1" applyFont="1" applyFill="1" applyBorder="1" applyAlignment="1">
      <alignment horizontal="center" vertical="center"/>
    </xf>
    <xf numFmtId="164" fontId="4" fillId="7" borderId="24" xfId="5" applyNumberFormat="1" applyFont="1" applyFill="1" applyBorder="1" applyAlignment="1">
      <alignment horizontal="center" vertical="center"/>
    </xf>
    <xf numFmtId="0" fontId="4" fillId="9" borderId="35" xfId="6" applyNumberFormat="1" applyFont="1" applyFill="1" applyBorder="1" applyAlignment="1">
      <alignment horizontal="center" vertical="center"/>
    </xf>
    <xf numFmtId="0" fontId="4" fillId="9" borderId="36" xfId="6" applyNumberFormat="1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7" borderId="5" xfId="6" applyNumberFormat="1" applyFont="1" applyFill="1" applyBorder="1" applyAlignment="1">
      <alignment horizontal="center" vertical="center"/>
    </xf>
    <xf numFmtId="0" fontId="4" fillId="7" borderId="16" xfId="6" applyNumberFormat="1" applyFont="1" applyFill="1" applyBorder="1" applyAlignment="1">
      <alignment horizontal="center" vertical="center"/>
    </xf>
    <xf numFmtId="164" fontId="4" fillId="7" borderId="17" xfId="5" applyNumberFormat="1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7" borderId="7" xfId="6" applyNumberFormat="1" applyFont="1" applyFill="1" applyBorder="1" applyAlignment="1">
      <alignment horizontal="center" vertical="center"/>
    </xf>
    <xf numFmtId="0" fontId="4" fillId="7" borderId="18" xfId="6" applyNumberFormat="1" applyFont="1" applyFill="1" applyBorder="1" applyAlignment="1">
      <alignment horizontal="center" vertical="center"/>
    </xf>
    <xf numFmtId="164" fontId="4" fillId="7" borderId="19" xfId="5" applyNumberFormat="1" applyFont="1" applyFill="1" applyBorder="1" applyAlignment="1">
      <alignment horizontal="center" vertical="center"/>
    </xf>
    <xf numFmtId="0" fontId="4" fillId="9" borderId="33" xfId="6" applyNumberFormat="1" applyFont="1" applyFill="1" applyBorder="1" applyAlignment="1">
      <alignment horizontal="center" vertical="center"/>
    </xf>
    <xf numFmtId="0" fontId="4" fillId="9" borderId="34" xfId="6" applyNumberFormat="1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7" fillId="9" borderId="2" xfId="3" applyNumberFormat="1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left"/>
    </xf>
    <xf numFmtId="0" fontId="15" fillId="8" borderId="30" xfId="0" applyFont="1" applyFill="1" applyBorder="1" applyAlignment="1">
      <alignment horizontal="left"/>
    </xf>
    <xf numFmtId="0" fontId="15" fillId="8" borderId="24" xfId="0" applyFont="1" applyFill="1" applyBorder="1" applyAlignment="1">
      <alignment horizontal="left"/>
    </xf>
    <xf numFmtId="0" fontId="6" fillId="7" borderId="3" xfId="6" applyNumberFormat="1" applyFont="1" applyFill="1" applyBorder="1" applyAlignment="1">
      <alignment horizontal="center"/>
    </xf>
    <xf numFmtId="0" fontId="15" fillId="8" borderId="5" xfId="0" applyFont="1" applyFill="1" applyBorder="1" applyAlignment="1">
      <alignment horizontal="left"/>
    </xf>
    <xf numFmtId="0" fontId="15" fillId="8" borderId="16" xfId="0" applyFont="1" applyFill="1" applyBorder="1" applyAlignment="1">
      <alignment horizontal="left"/>
    </xf>
    <xf numFmtId="0" fontId="15" fillId="8" borderId="17" xfId="0" applyFont="1" applyFill="1" applyBorder="1" applyAlignment="1">
      <alignment horizontal="left"/>
    </xf>
    <xf numFmtId="0" fontId="6" fillId="7" borderId="5" xfId="6" applyNumberFormat="1" applyFont="1" applyFill="1" applyBorder="1" applyAlignment="1">
      <alignment horizontal="center"/>
    </xf>
    <xf numFmtId="0" fontId="15" fillId="8" borderId="7" xfId="0" applyFont="1" applyFill="1" applyBorder="1" applyAlignment="1">
      <alignment horizontal="left"/>
    </xf>
    <xf numFmtId="0" fontId="15" fillId="8" borderId="18" xfId="0" applyFont="1" applyFill="1" applyBorder="1" applyAlignment="1">
      <alignment horizontal="left"/>
    </xf>
    <xf numFmtId="0" fontId="15" fillId="8" borderId="19" xfId="0" applyFont="1" applyFill="1" applyBorder="1" applyAlignment="1">
      <alignment horizontal="left"/>
    </xf>
    <xf numFmtId="0" fontId="6" fillId="7" borderId="7" xfId="6" applyNumberFormat="1" applyFont="1" applyFill="1" applyBorder="1" applyAlignment="1">
      <alignment horizontal="center"/>
    </xf>
    <xf numFmtId="0" fontId="6" fillId="7" borderId="18" xfId="6" applyNumberFormat="1" applyFont="1" applyFill="1" applyBorder="1" applyAlignment="1">
      <alignment horizontal="center"/>
    </xf>
    <xf numFmtId="164" fontId="6" fillId="7" borderId="8" xfId="5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23" xfId="0" applyFont="1" applyFill="1" applyBorder="1" applyAlignment="1">
      <alignment horizontal="center" vertical="center"/>
    </xf>
    <xf numFmtId="0" fontId="4" fillId="9" borderId="2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25" xfId="0" applyFont="1" applyFill="1" applyBorder="1" applyAlignment="1">
      <alignment horizontal="center" vertical="center"/>
    </xf>
    <xf numFmtId="0" fontId="4" fillId="9" borderId="17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4" fillId="9" borderId="28" xfId="0" applyFont="1" applyFill="1" applyBorder="1" applyAlignment="1">
      <alignment horizontal="center" vertical="center"/>
    </xf>
    <xf numFmtId="0" fontId="4" fillId="9" borderId="19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left"/>
    </xf>
    <xf numFmtId="0" fontId="18" fillId="8" borderId="16" xfId="0" applyFont="1" applyFill="1" applyBorder="1" applyAlignment="1">
      <alignment horizontal="left"/>
    </xf>
    <xf numFmtId="0" fontId="18" fillId="8" borderId="16" xfId="0" applyFont="1" applyFill="1" applyBorder="1"/>
    <xf numFmtId="0" fontId="19" fillId="8" borderId="30" xfId="0" applyFont="1" applyFill="1" applyBorder="1" applyAlignment="1">
      <alignment horizontal="left"/>
    </xf>
    <xf numFmtId="0" fontId="19" fillId="8" borderId="16" xfId="0" applyFont="1" applyFill="1" applyBorder="1" applyAlignment="1">
      <alignment horizontal="left"/>
    </xf>
    <xf numFmtId="0" fontId="19" fillId="8" borderId="16" xfId="0" applyFont="1" applyFill="1" applyBorder="1"/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4" fillId="9" borderId="8" xfId="0" applyFont="1" applyFill="1" applyBorder="1" applyAlignment="1">
      <alignment horizontal="center" vertical="center"/>
    </xf>
    <xf numFmtId="0" fontId="13" fillId="8" borderId="37" xfId="0" applyFont="1" applyFill="1" applyBorder="1" applyAlignment="1">
      <alignment horizontal="left"/>
    </xf>
    <xf numFmtId="0" fontId="13" fillId="8" borderId="38" xfId="0" applyFont="1" applyFill="1" applyBorder="1" applyAlignment="1">
      <alignment horizontal="left"/>
    </xf>
    <xf numFmtId="0" fontId="13" fillId="8" borderId="6" xfId="0" applyFont="1" applyFill="1" applyBorder="1" applyAlignment="1">
      <alignment horizontal="left"/>
    </xf>
    <xf numFmtId="0" fontId="13" fillId="8" borderId="39" xfId="0" applyFont="1" applyFill="1" applyBorder="1" applyAlignment="1">
      <alignment horizontal="left"/>
    </xf>
    <xf numFmtId="0" fontId="0" fillId="0" borderId="0" xfId="0"/>
    <xf numFmtId="0" fontId="9" fillId="9" borderId="14" xfId="0" applyFont="1" applyFill="1" applyBorder="1" applyAlignment="1">
      <alignment horizontal="center" vertical="center"/>
    </xf>
    <xf numFmtId="0" fontId="13" fillId="8" borderId="30" xfId="0" applyFont="1" applyFill="1" applyBorder="1" applyAlignment="1">
      <alignment horizontal="left"/>
    </xf>
    <xf numFmtId="0" fontId="13" fillId="8" borderId="5" xfId="0" applyFont="1" applyFill="1" applyBorder="1" applyAlignment="1">
      <alignment horizontal="left"/>
    </xf>
    <xf numFmtId="0" fontId="13" fillId="8" borderId="16" xfId="0" applyFont="1" applyFill="1" applyBorder="1" applyAlignment="1">
      <alignment horizontal="left"/>
    </xf>
    <xf numFmtId="0" fontId="13" fillId="8" borderId="17" xfId="0" applyFont="1" applyFill="1" applyBorder="1" applyAlignment="1">
      <alignment horizontal="left"/>
    </xf>
    <xf numFmtId="0" fontId="4" fillId="8" borderId="23" xfId="0" applyFont="1" applyFill="1" applyBorder="1" applyAlignment="1">
      <alignment horizontal="center" vertical="center"/>
    </xf>
    <xf numFmtId="0" fontId="4" fillId="8" borderId="24" xfId="0" applyFont="1" applyFill="1" applyBorder="1" applyAlignment="1">
      <alignment horizontal="center" vertical="center"/>
    </xf>
    <xf numFmtId="0" fontId="4" fillId="8" borderId="25" xfId="0" applyFont="1" applyFill="1" applyBorder="1" applyAlignment="1">
      <alignment horizontal="center" vertical="center"/>
    </xf>
    <xf numFmtId="0" fontId="4" fillId="8" borderId="6" xfId="0" applyFont="1" applyFill="1" applyBorder="1" applyAlignment="1">
      <alignment horizontal="center" vertical="center"/>
    </xf>
    <xf numFmtId="0" fontId="4" fillId="8" borderId="17" xfId="0" applyFont="1" applyFill="1" applyBorder="1" applyAlignment="1">
      <alignment horizontal="center" vertical="center"/>
    </xf>
    <xf numFmtId="0" fontId="13" fillId="8" borderId="16" xfId="0" applyFont="1" applyFill="1" applyBorder="1"/>
    <xf numFmtId="0" fontId="4" fillId="8" borderId="11" xfId="0" applyFont="1" applyFill="1" applyBorder="1" applyAlignment="1">
      <alignment horizontal="center" vertical="center"/>
    </xf>
    <xf numFmtId="0" fontId="4" fillId="9" borderId="20" xfId="0" applyFont="1" applyFill="1" applyBorder="1" applyAlignment="1">
      <alignment horizontal="center" vertical="center"/>
    </xf>
    <xf numFmtId="0" fontId="4" fillId="9" borderId="21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9" borderId="27" xfId="0" applyFont="1" applyFill="1" applyBorder="1" applyAlignment="1">
      <alignment horizontal="center" vertical="center"/>
    </xf>
    <xf numFmtId="0" fontId="7" fillId="6" borderId="9" xfId="2" applyFont="1" applyFill="1" applyBorder="1" applyAlignment="1">
      <alignment horizontal="center" vertical="center"/>
    </xf>
    <xf numFmtId="0" fontId="7" fillId="6" borderId="13" xfId="2" applyFont="1" applyFill="1" applyBorder="1" applyAlignment="1">
      <alignment horizontal="center" vertical="center"/>
    </xf>
    <xf numFmtId="0" fontId="7" fillId="6" borderId="10" xfId="2" applyFont="1" applyFill="1" applyBorder="1" applyAlignment="1">
      <alignment horizontal="center" vertical="center"/>
    </xf>
    <xf numFmtId="0" fontId="14" fillId="6" borderId="9" xfId="3" applyFont="1" applyFill="1" applyBorder="1" applyAlignment="1">
      <alignment horizontal="center" vertical="center"/>
    </xf>
    <xf numFmtId="0" fontId="14" fillId="6" borderId="13" xfId="3" applyFont="1" applyFill="1" applyBorder="1" applyAlignment="1">
      <alignment horizontal="center" vertical="center"/>
    </xf>
    <xf numFmtId="16" fontId="7" fillId="6" borderId="13" xfId="2" applyNumberFormat="1" applyFont="1" applyFill="1" applyBorder="1" applyAlignment="1">
      <alignment horizontal="center" vertical="center"/>
    </xf>
    <xf numFmtId="0" fontId="0" fillId="10" borderId="9" xfId="4" applyFont="1" applyFill="1" applyBorder="1" applyAlignment="1">
      <alignment horizontal="center" wrapText="1"/>
    </xf>
    <xf numFmtId="0" fontId="1" fillId="10" borderId="10" xfId="4" applyFill="1" applyBorder="1" applyAlignment="1">
      <alignment horizontal="center" wrapText="1"/>
    </xf>
    <xf numFmtId="16" fontId="0" fillId="10" borderId="9" xfId="4" applyNumberFormat="1" applyFont="1" applyFill="1" applyBorder="1" applyAlignment="1">
      <alignment horizontal="center" wrapText="1"/>
    </xf>
    <xf numFmtId="0" fontId="10" fillId="5" borderId="9" xfId="4" applyFont="1" applyFill="1" applyBorder="1" applyAlignment="1">
      <alignment horizontal="center" vertical="center"/>
    </xf>
    <xf numFmtId="0" fontId="10" fillId="5" borderId="13" xfId="4" applyFont="1" applyFill="1" applyBorder="1" applyAlignment="1">
      <alignment horizontal="center" vertical="center"/>
    </xf>
    <xf numFmtId="0" fontId="11" fillId="9" borderId="9" xfId="4" applyNumberFormat="1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wrapText="1"/>
    </xf>
    <xf numFmtId="0" fontId="12" fillId="9" borderId="10" xfId="0" applyFont="1" applyFill="1" applyBorder="1" applyAlignment="1">
      <alignment wrapText="1"/>
    </xf>
    <xf numFmtId="16" fontId="1" fillId="10" borderId="13" xfId="4" applyNumberFormat="1" applyFont="1" applyFill="1" applyBorder="1" applyAlignment="1">
      <alignment horizontal="center" wrapText="1"/>
    </xf>
    <xf numFmtId="16" fontId="1" fillId="10" borderId="10" xfId="4" applyNumberFormat="1" applyFont="1" applyFill="1" applyBorder="1" applyAlignment="1">
      <alignment horizontal="center" wrapText="1"/>
    </xf>
    <xf numFmtId="16" fontId="1" fillId="10" borderId="10" xfId="4" applyNumberFormat="1" applyFill="1" applyBorder="1" applyAlignment="1">
      <alignment horizontal="center" wrapText="1"/>
    </xf>
    <xf numFmtId="0" fontId="16" fillId="9" borderId="9" xfId="4" applyNumberFormat="1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wrapText="1"/>
    </xf>
    <xf numFmtId="0" fontId="17" fillId="9" borderId="10" xfId="0" applyFont="1" applyFill="1" applyBorder="1" applyAlignment="1">
      <alignment wrapText="1"/>
    </xf>
    <xf numFmtId="0" fontId="14" fillId="6" borderId="10" xfId="3" applyFont="1" applyFill="1" applyBorder="1" applyAlignment="1">
      <alignment horizontal="center" vertical="center"/>
    </xf>
  </cellXfs>
  <cellStyles count="7">
    <cellStyle name="40% - Accent1" xfId="3" builtinId="31"/>
    <cellStyle name="40% - Accent5" xfId="4" builtinId="47"/>
    <cellStyle name="Accent1" xfId="2" builtinId="29"/>
    <cellStyle name="Currency" xfId="6" builtinId="4"/>
    <cellStyle name="Heading 1" xfId="1" builtinId="16"/>
    <cellStyle name="Normal" xfId="0" builtinId="0"/>
    <cellStyle name="Percent" xfId="5" builtinId="5"/>
  </cellStyles>
  <dxfs count="0"/>
  <tableStyles count="0" defaultTableStyle="TableStyleMedium9" defaultPivotStyle="PivotStyleLight16"/>
  <colors>
    <mruColors>
      <color rgb="FF8000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gi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gi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gif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84667</xdr:colOff>
      <xdr:row>1</xdr:row>
      <xdr:rowOff>52917</xdr:rowOff>
    </xdr:from>
    <xdr:ext cx="466271" cy="457200"/>
    <xdr:pic>
      <xdr:nvPicPr>
        <xdr:cNvPr id="2" name="Picture 1" descr="Pool Ball 1.jpg">
          <a:extLst>
            <a:ext uri="{FF2B5EF4-FFF2-40B4-BE49-F238E27FC236}">
              <a16:creationId xmlns:a16="http://schemas.microsoft.com/office/drawing/2014/main" id="{D972AA1E-3134-4A00-AD1E-E9F31F569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01517" y="243417"/>
          <a:ext cx="466271" cy="457200"/>
        </a:xfrm>
        <a:prstGeom prst="rect">
          <a:avLst/>
        </a:prstGeom>
      </xdr:spPr>
    </xdr:pic>
    <xdr:clientData/>
  </xdr:oneCellAnchor>
  <xdr:oneCellAnchor>
    <xdr:from>
      <xdr:col>14</xdr:col>
      <xdr:colOff>84666</xdr:colOff>
      <xdr:row>1</xdr:row>
      <xdr:rowOff>52917</xdr:rowOff>
    </xdr:from>
    <xdr:ext cx="466271" cy="457200"/>
    <xdr:pic>
      <xdr:nvPicPr>
        <xdr:cNvPr id="3" name="Picture 2" descr="Pool Ball 1.jpg">
          <a:extLst>
            <a:ext uri="{FF2B5EF4-FFF2-40B4-BE49-F238E27FC236}">
              <a16:creationId xmlns:a16="http://schemas.microsoft.com/office/drawing/2014/main" id="{FBCC3D92-C5B1-484B-823B-65AF20CB1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549216" y="243417"/>
          <a:ext cx="466271" cy="457200"/>
        </a:xfrm>
        <a:prstGeom prst="rect">
          <a:avLst/>
        </a:prstGeom>
      </xdr:spPr>
    </xdr:pic>
    <xdr:clientData/>
  </xdr:oneCellAnchor>
  <xdr:oneCellAnchor>
    <xdr:from>
      <xdr:col>16</xdr:col>
      <xdr:colOff>78317</xdr:colOff>
      <xdr:row>1</xdr:row>
      <xdr:rowOff>46567</xdr:rowOff>
    </xdr:from>
    <xdr:ext cx="466271" cy="457200"/>
    <xdr:pic>
      <xdr:nvPicPr>
        <xdr:cNvPr id="4" name="Picture 3" descr="Pool Ball 1.jpg">
          <a:extLst>
            <a:ext uri="{FF2B5EF4-FFF2-40B4-BE49-F238E27FC236}">
              <a16:creationId xmlns:a16="http://schemas.microsoft.com/office/drawing/2014/main" id="{93F6717E-7C6A-4D29-9C23-EEF7F15796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9190567" y="237067"/>
          <a:ext cx="466271" cy="457200"/>
        </a:xfrm>
        <a:prstGeom prst="rect">
          <a:avLst/>
        </a:prstGeom>
      </xdr:spPr>
    </xdr:pic>
    <xdr:clientData/>
  </xdr:oneCellAnchor>
  <xdr:oneCellAnchor>
    <xdr:from>
      <xdr:col>18</xdr:col>
      <xdr:colOff>82550</xdr:colOff>
      <xdr:row>1</xdr:row>
      <xdr:rowOff>40217</xdr:rowOff>
    </xdr:from>
    <xdr:ext cx="466272" cy="457200"/>
    <xdr:pic>
      <xdr:nvPicPr>
        <xdr:cNvPr id="5" name="Picture 4" descr="Pool Ball 1.jpg">
          <a:extLst>
            <a:ext uri="{FF2B5EF4-FFF2-40B4-BE49-F238E27FC236}">
              <a16:creationId xmlns:a16="http://schemas.microsoft.com/office/drawing/2014/main" id="{98A39CA3-3A4D-4BB9-A04A-2C39E451D1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842500" y="230717"/>
          <a:ext cx="466272" cy="457200"/>
        </a:xfrm>
        <a:prstGeom prst="rect">
          <a:avLst/>
        </a:prstGeom>
      </xdr:spPr>
    </xdr:pic>
    <xdr:clientData/>
  </xdr:oneCellAnchor>
  <xdr:oneCellAnchor>
    <xdr:from>
      <xdr:col>20</xdr:col>
      <xdr:colOff>97367</xdr:colOff>
      <xdr:row>1</xdr:row>
      <xdr:rowOff>44450</xdr:rowOff>
    </xdr:from>
    <xdr:ext cx="466272" cy="457200"/>
    <xdr:pic>
      <xdr:nvPicPr>
        <xdr:cNvPr id="6" name="Picture 5" descr="Pool Ball 1.jpg">
          <a:extLst>
            <a:ext uri="{FF2B5EF4-FFF2-40B4-BE49-F238E27FC236}">
              <a16:creationId xmlns:a16="http://schemas.microsoft.com/office/drawing/2014/main" id="{2E23BFAF-EB15-4F2D-84C3-C43252ECA5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505017" y="234950"/>
          <a:ext cx="466272" cy="457200"/>
        </a:xfrm>
        <a:prstGeom prst="rect">
          <a:avLst/>
        </a:prstGeom>
      </xdr:spPr>
    </xdr:pic>
    <xdr:clientData/>
  </xdr:oneCellAnchor>
  <xdr:oneCellAnchor>
    <xdr:from>
      <xdr:col>22</xdr:col>
      <xdr:colOff>91017</xdr:colOff>
      <xdr:row>1</xdr:row>
      <xdr:rowOff>48683</xdr:rowOff>
    </xdr:from>
    <xdr:ext cx="466272" cy="457200"/>
    <xdr:pic>
      <xdr:nvPicPr>
        <xdr:cNvPr id="7" name="Picture 6" descr="Pool Ball 1.jpg">
          <a:extLst>
            <a:ext uri="{FF2B5EF4-FFF2-40B4-BE49-F238E27FC236}">
              <a16:creationId xmlns:a16="http://schemas.microsoft.com/office/drawing/2014/main" id="{B153F753-9DE0-4705-8367-B217EFC4D0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1146367" y="239183"/>
          <a:ext cx="466272" cy="457200"/>
        </a:xfrm>
        <a:prstGeom prst="rect">
          <a:avLst/>
        </a:prstGeom>
      </xdr:spPr>
    </xdr:pic>
    <xdr:clientData/>
  </xdr:oneCellAnchor>
  <xdr:oneCellAnchor>
    <xdr:from>
      <xdr:col>24</xdr:col>
      <xdr:colOff>95250</xdr:colOff>
      <xdr:row>1</xdr:row>
      <xdr:rowOff>52272</xdr:rowOff>
    </xdr:from>
    <xdr:ext cx="466271" cy="437321"/>
    <xdr:pic>
      <xdr:nvPicPr>
        <xdr:cNvPr id="8" name="Picture 7" descr="Pool Ball 1.jpg">
          <a:extLst>
            <a:ext uri="{FF2B5EF4-FFF2-40B4-BE49-F238E27FC236}">
              <a16:creationId xmlns:a16="http://schemas.microsoft.com/office/drawing/2014/main" id="{EBB2D61C-3B89-4FDB-B224-0E606022E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798300" y="242772"/>
          <a:ext cx="466271" cy="437321"/>
        </a:xfrm>
        <a:prstGeom prst="rect">
          <a:avLst/>
        </a:prstGeom>
      </xdr:spPr>
    </xdr:pic>
    <xdr:clientData/>
  </xdr:oneCellAnchor>
  <xdr:oneCellAnchor>
    <xdr:from>
      <xdr:col>26</xdr:col>
      <xdr:colOff>98839</xdr:colOff>
      <xdr:row>1</xdr:row>
      <xdr:rowOff>56505</xdr:rowOff>
    </xdr:from>
    <xdr:ext cx="446392" cy="437321"/>
    <xdr:pic>
      <xdr:nvPicPr>
        <xdr:cNvPr id="9" name="Picture 8" descr="Pool Ball 1.jpg">
          <a:extLst>
            <a:ext uri="{FF2B5EF4-FFF2-40B4-BE49-F238E27FC236}">
              <a16:creationId xmlns:a16="http://schemas.microsoft.com/office/drawing/2014/main" id="{4372BF72-4411-4C48-A9D4-E949B645D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2449589" y="247005"/>
          <a:ext cx="446392" cy="437321"/>
        </a:xfrm>
        <a:prstGeom prst="rect">
          <a:avLst/>
        </a:prstGeom>
      </xdr:spPr>
    </xdr:pic>
    <xdr:clientData/>
  </xdr:oneCellAnchor>
  <xdr:oneCellAnchor>
    <xdr:from>
      <xdr:col>28</xdr:col>
      <xdr:colOff>103073</xdr:colOff>
      <xdr:row>1</xdr:row>
      <xdr:rowOff>50155</xdr:rowOff>
    </xdr:from>
    <xdr:ext cx="446392" cy="437321"/>
    <xdr:pic>
      <xdr:nvPicPr>
        <xdr:cNvPr id="10" name="Picture 9" descr="Pool Ball 1.jpg">
          <a:extLst>
            <a:ext uri="{FF2B5EF4-FFF2-40B4-BE49-F238E27FC236}">
              <a16:creationId xmlns:a16="http://schemas.microsoft.com/office/drawing/2014/main" id="{6BD9CE4E-0C92-4410-8EC9-CC7F6DBBD5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3101523" y="240655"/>
          <a:ext cx="446392" cy="437321"/>
        </a:xfrm>
        <a:prstGeom prst="rect">
          <a:avLst/>
        </a:prstGeom>
      </xdr:spPr>
    </xdr:pic>
    <xdr:clientData/>
  </xdr:oneCellAnchor>
  <xdr:oneCellAnchor>
    <xdr:from>
      <xdr:col>30</xdr:col>
      <xdr:colOff>96723</xdr:colOff>
      <xdr:row>1</xdr:row>
      <xdr:rowOff>54389</xdr:rowOff>
    </xdr:from>
    <xdr:ext cx="446392" cy="437321"/>
    <xdr:pic>
      <xdr:nvPicPr>
        <xdr:cNvPr id="11" name="Picture 10" descr="Pool Ball 1.jpg">
          <a:extLst>
            <a:ext uri="{FF2B5EF4-FFF2-40B4-BE49-F238E27FC236}">
              <a16:creationId xmlns:a16="http://schemas.microsoft.com/office/drawing/2014/main" id="{B5F278A9-2E9C-4354-97F5-D3319DAE51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742873" y="244889"/>
          <a:ext cx="446392" cy="437321"/>
        </a:xfrm>
        <a:prstGeom prst="rect">
          <a:avLst/>
        </a:prstGeom>
      </xdr:spPr>
    </xdr:pic>
    <xdr:clientData/>
  </xdr:oneCellAnchor>
  <xdr:oneCellAnchor>
    <xdr:from>
      <xdr:col>32</xdr:col>
      <xdr:colOff>90373</xdr:colOff>
      <xdr:row>1</xdr:row>
      <xdr:rowOff>48039</xdr:rowOff>
    </xdr:from>
    <xdr:ext cx="446393" cy="437321"/>
    <xdr:pic>
      <xdr:nvPicPr>
        <xdr:cNvPr id="12" name="Picture 11" descr="Pool Ball 1.jpg">
          <a:extLst>
            <a:ext uri="{FF2B5EF4-FFF2-40B4-BE49-F238E27FC236}">
              <a16:creationId xmlns:a16="http://schemas.microsoft.com/office/drawing/2014/main" id="{B7AA3A70-EE9F-4FE5-A18A-85687E9DB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4384223" y="238539"/>
          <a:ext cx="446393" cy="437321"/>
        </a:xfrm>
        <a:prstGeom prst="rect">
          <a:avLst/>
        </a:prstGeom>
      </xdr:spPr>
    </xdr:pic>
    <xdr:clientData/>
  </xdr:oneCellAnchor>
  <xdr:oneCellAnchor>
    <xdr:from>
      <xdr:col>34</xdr:col>
      <xdr:colOff>74084</xdr:colOff>
      <xdr:row>1</xdr:row>
      <xdr:rowOff>52918</xdr:rowOff>
    </xdr:from>
    <xdr:ext cx="495904" cy="444500"/>
    <xdr:pic>
      <xdr:nvPicPr>
        <xdr:cNvPr id="13" name="Picture 12" descr="Pool Ball 1.jpg">
          <a:extLst>
            <a:ext uri="{FF2B5EF4-FFF2-40B4-BE49-F238E27FC236}">
              <a16:creationId xmlns:a16="http://schemas.microsoft.com/office/drawing/2014/main" id="{279D1061-178F-4D0F-A452-CC9DA48C63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5015634" y="243418"/>
          <a:ext cx="495904" cy="444500"/>
        </a:xfrm>
        <a:prstGeom prst="rect">
          <a:avLst/>
        </a:prstGeom>
      </xdr:spPr>
    </xdr:pic>
    <xdr:clientData/>
  </xdr:oneCellAnchor>
  <xdr:oneCellAnchor>
    <xdr:from>
      <xdr:col>36</xdr:col>
      <xdr:colOff>98840</xdr:colOff>
      <xdr:row>1</xdr:row>
      <xdr:rowOff>56505</xdr:rowOff>
    </xdr:from>
    <xdr:ext cx="446393" cy="437321"/>
    <xdr:pic>
      <xdr:nvPicPr>
        <xdr:cNvPr id="14" name="Picture 13" descr="Pool Ball 1.jpg">
          <a:extLst>
            <a:ext uri="{FF2B5EF4-FFF2-40B4-BE49-F238E27FC236}">
              <a16:creationId xmlns:a16="http://schemas.microsoft.com/office/drawing/2014/main" id="{3BA1498C-9B5B-4906-80F3-3262CE81A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688090" y="247005"/>
          <a:ext cx="446393" cy="437321"/>
        </a:xfrm>
        <a:prstGeom prst="rect">
          <a:avLst/>
        </a:prstGeom>
      </xdr:spPr>
    </xdr:pic>
    <xdr:clientData/>
  </xdr:oneCellAnchor>
  <xdr:oneCellAnchor>
    <xdr:from>
      <xdr:col>38</xdr:col>
      <xdr:colOff>103074</xdr:colOff>
      <xdr:row>1</xdr:row>
      <xdr:rowOff>50155</xdr:rowOff>
    </xdr:from>
    <xdr:ext cx="446392" cy="437321"/>
    <xdr:pic>
      <xdr:nvPicPr>
        <xdr:cNvPr id="15" name="Picture 14" descr="Pool Ball 1.jpg">
          <a:extLst>
            <a:ext uri="{FF2B5EF4-FFF2-40B4-BE49-F238E27FC236}">
              <a16:creationId xmlns:a16="http://schemas.microsoft.com/office/drawing/2014/main" id="{2E9E93B0-413E-4505-8DF9-A6DEA1257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6340024" y="240655"/>
          <a:ext cx="446392" cy="437321"/>
        </a:xfrm>
        <a:prstGeom prst="rect">
          <a:avLst/>
        </a:prstGeom>
      </xdr:spPr>
    </xdr:pic>
    <xdr:clientData/>
  </xdr:oneCellAnchor>
  <xdr:oneCellAnchor>
    <xdr:from>
      <xdr:col>40</xdr:col>
      <xdr:colOff>107307</xdr:colOff>
      <xdr:row>1</xdr:row>
      <xdr:rowOff>54389</xdr:rowOff>
    </xdr:from>
    <xdr:ext cx="446392" cy="437321"/>
    <xdr:pic>
      <xdr:nvPicPr>
        <xdr:cNvPr id="16" name="Picture 15" descr="Pool Ball 1.jpg">
          <a:extLst>
            <a:ext uri="{FF2B5EF4-FFF2-40B4-BE49-F238E27FC236}">
              <a16:creationId xmlns:a16="http://schemas.microsoft.com/office/drawing/2014/main" id="{A3845F3A-3B54-41FB-80D3-9A038AA5E3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991957" y="244889"/>
          <a:ext cx="446392" cy="437321"/>
        </a:xfrm>
        <a:prstGeom prst="rect">
          <a:avLst/>
        </a:prstGeom>
      </xdr:spPr>
    </xdr:pic>
    <xdr:clientData/>
  </xdr:oneCellAnchor>
  <xdr:oneCellAnchor>
    <xdr:from>
      <xdr:col>42</xdr:col>
      <xdr:colOff>100957</xdr:colOff>
      <xdr:row>1</xdr:row>
      <xdr:rowOff>58622</xdr:rowOff>
    </xdr:from>
    <xdr:ext cx="446392" cy="437321"/>
    <xdr:pic>
      <xdr:nvPicPr>
        <xdr:cNvPr id="17" name="Picture 16" descr="Pool Ball 1.jpg">
          <a:extLst>
            <a:ext uri="{FF2B5EF4-FFF2-40B4-BE49-F238E27FC236}">
              <a16:creationId xmlns:a16="http://schemas.microsoft.com/office/drawing/2014/main" id="{F557FE4B-1C58-4F0D-8ADA-450FECB8E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7633307" y="249122"/>
          <a:ext cx="446392" cy="437321"/>
        </a:xfrm>
        <a:prstGeom prst="rect">
          <a:avLst/>
        </a:prstGeom>
      </xdr:spPr>
    </xdr:pic>
    <xdr:clientData/>
  </xdr:oneCellAnchor>
  <xdr:oneCellAnchor>
    <xdr:from>
      <xdr:col>2</xdr:col>
      <xdr:colOff>137649</xdr:colOff>
      <xdr:row>1</xdr:row>
      <xdr:rowOff>35719</xdr:rowOff>
    </xdr:from>
    <xdr:ext cx="3878471" cy="731520"/>
    <xdr:pic>
      <xdr:nvPicPr>
        <xdr:cNvPr id="18" name="Picture 17" descr="PCL Banner.jpg">
          <a:extLst>
            <a:ext uri="{FF2B5EF4-FFF2-40B4-BE49-F238E27FC236}">
              <a16:creationId xmlns:a16="http://schemas.microsoft.com/office/drawing/2014/main" id="{30B411AE-48F9-4867-A9EE-57A3C2A778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537699" y="226219"/>
          <a:ext cx="3878471" cy="731520"/>
        </a:xfrm>
        <a:prstGeom prst="rect">
          <a:avLst/>
        </a:prstGeom>
        <a:ln w="3175" cap="sq">
          <a:solidFill>
            <a:sysClr val="windowText" lastClr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84667</xdr:colOff>
      <xdr:row>1</xdr:row>
      <xdr:rowOff>52917</xdr:rowOff>
    </xdr:from>
    <xdr:to>
      <xdr:col>13</xdr:col>
      <xdr:colOff>222779</xdr:colOff>
      <xdr:row>1</xdr:row>
      <xdr:rowOff>508529</xdr:rowOff>
    </xdr:to>
    <xdr:pic>
      <xdr:nvPicPr>
        <xdr:cNvPr id="2" name="Picture 1" descr="Pool Ball 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3692" y="252942"/>
          <a:ext cx="454025" cy="457200"/>
        </a:xfrm>
        <a:prstGeom prst="rect">
          <a:avLst/>
        </a:prstGeom>
      </xdr:spPr>
    </xdr:pic>
    <xdr:clientData/>
  </xdr:twoCellAnchor>
  <xdr:twoCellAnchor editAs="oneCell">
    <xdr:from>
      <xdr:col>14</xdr:col>
      <xdr:colOff>84666</xdr:colOff>
      <xdr:row>1</xdr:row>
      <xdr:rowOff>52917</xdr:rowOff>
    </xdr:from>
    <xdr:to>
      <xdr:col>15</xdr:col>
      <xdr:colOff>222778</xdr:colOff>
      <xdr:row>1</xdr:row>
      <xdr:rowOff>508529</xdr:rowOff>
    </xdr:to>
    <xdr:pic>
      <xdr:nvPicPr>
        <xdr:cNvPr id="3" name="Picture 2" descr="Pool Ball 1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52341" y="252942"/>
          <a:ext cx="454025" cy="457200"/>
        </a:xfrm>
        <a:prstGeom prst="rect">
          <a:avLst/>
        </a:prstGeom>
      </xdr:spPr>
    </xdr:pic>
    <xdr:clientData/>
  </xdr:twoCellAnchor>
  <xdr:twoCellAnchor editAs="oneCell">
    <xdr:from>
      <xdr:col>16</xdr:col>
      <xdr:colOff>78317</xdr:colOff>
      <xdr:row>1</xdr:row>
      <xdr:rowOff>46567</xdr:rowOff>
    </xdr:from>
    <xdr:to>
      <xdr:col>17</xdr:col>
      <xdr:colOff>221192</xdr:colOff>
      <xdr:row>1</xdr:row>
      <xdr:rowOff>506942</xdr:rowOff>
    </xdr:to>
    <xdr:pic>
      <xdr:nvPicPr>
        <xdr:cNvPr id="4" name="Picture 3" descr="Pool Ball 1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74642" y="246592"/>
          <a:ext cx="454025" cy="457200"/>
        </a:xfrm>
        <a:prstGeom prst="rect">
          <a:avLst/>
        </a:prstGeom>
      </xdr:spPr>
    </xdr:pic>
    <xdr:clientData/>
  </xdr:twoCellAnchor>
  <xdr:twoCellAnchor editAs="oneCell">
    <xdr:from>
      <xdr:col>18</xdr:col>
      <xdr:colOff>82550</xdr:colOff>
      <xdr:row>1</xdr:row>
      <xdr:rowOff>40217</xdr:rowOff>
    </xdr:from>
    <xdr:to>
      <xdr:col>19</xdr:col>
      <xdr:colOff>220662</xdr:colOff>
      <xdr:row>1</xdr:row>
      <xdr:rowOff>497417</xdr:rowOff>
    </xdr:to>
    <xdr:pic>
      <xdr:nvPicPr>
        <xdr:cNvPr id="5" name="Picture 4" descr="Pool Ball 1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407525" y="240242"/>
          <a:ext cx="454025" cy="457200"/>
        </a:xfrm>
        <a:prstGeom prst="rect">
          <a:avLst/>
        </a:prstGeom>
      </xdr:spPr>
    </xdr:pic>
    <xdr:clientData/>
  </xdr:twoCellAnchor>
  <xdr:twoCellAnchor editAs="oneCell">
    <xdr:from>
      <xdr:col>20</xdr:col>
      <xdr:colOff>97367</xdr:colOff>
      <xdr:row>1</xdr:row>
      <xdr:rowOff>44450</xdr:rowOff>
    </xdr:from>
    <xdr:to>
      <xdr:col>21</xdr:col>
      <xdr:colOff>240242</xdr:colOff>
      <xdr:row>1</xdr:row>
      <xdr:rowOff>503237</xdr:rowOff>
    </xdr:to>
    <xdr:pic>
      <xdr:nvPicPr>
        <xdr:cNvPr id="6" name="Picture 5" descr="Pool Ball 1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050992" y="244475"/>
          <a:ext cx="454025" cy="457200"/>
        </a:xfrm>
        <a:prstGeom prst="rect">
          <a:avLst/>
        </a:prstGeom>
      </xdr:spPr>
    </xdr:pic>
    <xdr:clientData/>
  </xdr:twoCellAnchor>
  <xdr:twoCellAnchor editAs="oneCell">
    <xdr:from>
      <xdr:col>22</xdr:col>
      <xdr:colOff>91017</xdr:colOff>
      <xdr:row>1</xdr:row>
      <xdr:rowOff>48683</xdr:rowOff>
    </xdr:from>
    <xdr:to>
      <xdr:col>23</xdr:col>
      <xdr:colOff>230717</xdr:colOff>
      <xdr:row>1</xdr:row>
      <xdr:rowOff>509058</xdr:rowOff>
    </xdr:to>
    <xdr:pic>
      <xdr:nvPicPr>
        <xdr:cNvPr id="7" name="Picture 6" descr="Pool Ball 1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673292" y="248708"/>
          <a:ext cx="454025" cy="457200"/>
        </a:xfrm>
        <a:prstGeom prst="rect">
          <a:avLst/>
        </a:prstGeom>
      </xdr:spPr>
    </xdr:pic>
    <xdr:clientData/>
  </xdr:twoCellAnchor>
  <xdr:twoCellAnchor editAs="oneCell">
    <xdr:from>
      <xdr:col>24</xdr:col>
      <xdr:colOff>95250</xdr:colOff>
      <xdr:row>1</xdr:row>
      <xdr:rowOff>52272</xdr:rowOff>
    </xdr:from>
    <xdr:to>
      <xdr:col>25</xdr:col>
      <xdr:colOff>236537</xdr:colOff>
      <xdr:row>1</xdr:row>
      <xdr:rowOff>488005</xdr:rowOff>
    </xdr:to>
    <xdr:pic>
      <xdr:nvPicPr>
        <xdr:cNvPr id="8" name="Picture 7" descr="Pool Ball 1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306175" y="252297"/>
          <a:ext cx="454025" cy="437321"/>
        </a:xfrm>
        <a:prstGeom prst="rect">
          <a:avLst/>
        </a:prstGeom>
      </xdr:spPr>
    </xdr:pic>
    <xdr:clientData/>
  </xdr:twoCellAnchor>
  <xdr:twoCellAnchor editAs="oneCell">
    <xdr:from>
      <xdr:col>26</xdr:col>
      <xdr:colOff>98839</xdr:colOff>
      <xdr:row>1</xdr:row>
      <xdr:rowOff>56505</xdr:rowOff>
    </xdr:from>
    <xdr:to>
      <xdr:col>27</xdr:col>
      <xdr:colOff>221835</xdr:colOff>
      <xdr:row>1</xdr:row>
      <xdr:rowOff>493826</xdr:rowOff>
    </xdr:to>
    <xdr:pic>
      <xdr:nvPicPr>
        <xdr:cNvPr id="9" name="Picture 8" descr="Pool Ball 1.jp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938414" y="256530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28</xdr:col>
      <xdr:colOff>103073</xdr:colOff>
      <xdr:row>1</xdr:row>
      <xdr:rowOff>50155</xdr:rowOff>
    </xdr:from>
    <xdr:to>
      <xdr:col>29</xdr:col>
      <xdr:colOff>221306</xdr:colOff>
      <xdr:row>1</xdr:row>
      <xdr:rowOff>490651</xdr:rowOff>
    </xdr:to>
    <xdr:pic>
      <xdr:nvPicPr>
        <xdr:cNvPr id="10" name="Picture 9" descr="Pool Ball 1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71298" y="250180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30</xdr:col>
      <xdr:colOff>96723</xdr:colOff>
      <xdr:row>1</xdr:row>
      <xdr:rowOff>54389</xdr:rowOff>
    </xdr:from>
    <xdr:to>
      <xdr:col>31</xdr:col>
      <xdr:colOff>218131</xdr:colOff>
      <xdr:row>1</xdr:row>
      <xdr:rowOff>490122</xdr:rowOff>
    </xdr:to>
    <xdr:pic>
      <xdr:nvPicPr>
        <xdr:cNvPr id="11" name="Picture 10" descr="Pool Ball 1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193598" y="254414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32</xdr:col>
      <xdr:colOff>90373</xdr:colOff>
      <xdr:row>1</xdr:row>
      <xdr:rowOff>48039</xdr:rowOff>
    </xdr:from>
    <xdr:to>
      <xdr:col>33</xdr:col>
      <xdr:colOff>210194</xdr:colOff>
      <xdr:row>1</xdr:row>
      <xdr:rowOff>488535</xdr:rowOff>
    </xdr:to>
    <xdr:pic>
      <xdr:nvPicPr>
        <xdr:cNvPr id="12" name="Picture 11" descr="Pool Ball 1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3815898" y="248064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34</xdr:col>
      <xdr:colOff>74084</xdr:colOff>
      <xdr:row>1</xdr:row>
      <xdr:rowOff>52918</xdr:rowOff>
    </xdr:from>
    <xdr:to>
      <xdr:col>35</xdr:col>
      <xdr:colOff>241828</xdr:colOff>
      <xdr:row>1</xdr:row>
      <xdr:rowOff>497418</xdr:rowOff>
    </xdr:to>
    <xdr:pic>
      <xdr:nvPicPr>
        <xdr:cNvPr id="13" name="Picture 12" descr="Pool Ball 1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4428259" y="252943"/>
          <a:ext cx="483657" cy="444500"/>
        </a:xfrm>
        <a:prstGeom prst="rect">
          <a:avLst/>
        </a:prstGeom>
      </xdr:spPr>
    </xdr:pic>
    <xdr:clientData/>
  </xdr:twoCellAnchor>
  <xdr:twoCellAnchor editAs="oneCell">
    <xdr:from>
      <xdr:col>36</xdr:col>
      <xdr:colOff>98840</xdr:colOff>
      <xdr:row>1</xdr:row>
      <xdr:rowOff>56505</xdr:rowOff>
    </xdr:from>
    <xdr:to>
      <xdr:col>37</xdr:col>
      <xdr:colOff>221836</xdr:colOff>
      <xdr:row>1</xdr:row>
      <xdr:rowOff>493826</xdr:rowOff>
    </xdr:to>
    <xdr:pic>
      <xdr:nvPicPr>
        <xdr:cNvPr id="14" name="Picture 13" descr="Pool Ball 1.jp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081665" y="256530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38</xdr:col>
      <xdr:colOff>103074</xdr:colOff>
      <xdr:row>1</xdr:row>
      <xdr:rowOff>50155</xdr:rowOff>
    </xdr:from>
    <xdr:to>
      <xdr:col>39</xdr:col>
      <xdr:colOff>221307</xdr:colOff>
      <xdr:row>1</xdr:row>
      <xdr:rowOff>490651</xdr:rowOff>
    </xdr:to>
    <xdr:pic>
      <xdr:nvPicPr>
        <xdr:cNvPr id="15" name="Picture 14" descr="Pool Ball 1.jp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5714549" y="250180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40</xdr:col>
      <xdr:colOff>107307</xdr:colOff>
      <xdr:row>1</xdr:row>
      <xdr:rowOff>54389</xdr:rowOff>
    </xdr:from>
    <xdr:to>
      <xdr:col>41</xdr:col>
      <xdr:colOff>227128</xdr:colOff>
      <xdr:row>1</xdr:row>
      <xdr:rowOff>490122</xdr:rowOff>
    </xdr:to>
    <xdr:pic>
      <xdr:nvPicPr>
        <xdr:cNvPr id="16" name="Picture 15" descr="Pool Ball 1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347432" y="254414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42</xdr:col>
      <xdr:colOff>100957</xdr:colOff>
      <xdr:row>1</xdr:row>
      <xdr:rowOff>58622</xdr:rowOff>
    </xdr:from>
    <xdr:to>
      <xdr:col>43</xdr:col>
      <xdr:colOff>223953</xdr:colOff>
      <xdr:row>1</xdr:row>
      <xdr:rowOff>495943</xdr:rowOff>
    </xdr:to>
    <xdr:pic>
      <xdr:nvPicPr>
        <xdr:cNvPr id="17" name="Picture 16" descr="Pool Ball 1.jp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6969732" y="258647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2</xdr:col>
      <xdr:colOff>137649</xdr:colOff>
      <xdr:row>1</xdr:row>
      <xdr:rowOff>35719</xdr:rowOff>
    </xdr:from>
    <xdr:to>
      <xdr:col>4</xdr:col>
      <xdr:colOff>579635</xdr:colOff>
      <xdr:row>1</xdr:row>
      <xdr:rowOff>768826</xdr:rowOff>
    </xdr:to>
    <xdr:pic>
      <xdr:nvPicPr>
        <xdr:cNvPr id="18" name="Picture 17" descr="PCL Banner.jp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509124" y="235744"/>
          <a:ext cx="3736049" cy="731520"/>
        </a:xfrm>
        <a:prstGeom prst="rect">
          <a:avLst/>
        </a:prstGeom>
        <a:ln w="3175" cap="sq">
          <a:solidFill>
            <a:sysClr val="windowText" lastClr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84667</xdr:colOff>
      <xdr:row>1</xdr:row>
      <xdr:rowOff>52917</xdr:rowOff>
    </xdr:from>
    <xdr:to>
      <xdr:col>13</xdr:col>
      <xdr:colOff>222778</xdr:colOff>
      <xdr:row>1</xdr:row>
      <xdr:rowOff>508528</xdr:rowOff>
    </xdr:to>
    <xdr:pic>
      <xdr:nvPicPr>
        <xdr:cNvPr id="20" name="Picture 19" descr="Pool Ball 1.jpg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23692" y="252942"/>
          <a:ext cx="454025" cy="457200"/>
        </a:xfrm>
        <a:prstGeom prst="rect">
          <a:avLst/>
        </a:prstGeom>
      </xdr:spPr>
    </xdr:pic>
    <xdr:clientData/>
  </xdr:twoCellAnchor>
  <xdr:twoCellAnchor editAs="oneCell">
    <xdr:from>
      <xdr:col>14</xdr:col>
      <xdr:colOff>84666</xdr:colOff>
      <xdr:row>1</xdr:row>
      <xdr:rowOff>52917</xdr:rowOff>
    </xdr:from>
    <xdr:to>
      <xdr:col>15</xdr:col>
      <xdr:colOff>222777</xdr:colOff>
      <xdr:row>1</xdr:row>
      <xdr:rowOff>508528</xdr:rowOff>
    </xdr:to>
    <xdr:pic>
      <xdr:nvPicPr>
        <xdr:cNvPr id="21" name="Picture 20" descr="Pool Ball 1.jpg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52341" y="252942"/>
          <a:ext cx="454025" cy="457200"/>
        </a:xfrm>
        <a:prstGeom prst="rect">
          <a:avLst/>
        </a:prstGeom>
      </xdr:spPr>
    </xdr:pic>
    <xdr:clientData/>
  </xdr:twoCellAnchor>
  <xdr:twoCellAnchor editAs="oneCell">
    <xdr:from>
      <xdr:col>16</xdr:col>
      <xdr:colOff>78317</xdr:colOff>
      <xdr:row>1</xdr:row>
      <xdr:rowOff>46567</xdr:rowOff>
    </xdr:from>
    <xdr:to>
      <xdr:col>17</xdr:col>
      <xdr:colOff>221191</xdr:colOff>
      <xdr:row>1</xdr:row>
      <xdr:rowOff>506941</xdr:rowOff>
    </xdr:to>
    <xdr:pic>
      <xdr:nvPicPr>
        <xdr:cNvPr id="22" name="Picture 21" descr="Pool Ball 1.jpg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774642" y="246592"/>
          <a:ext cx="454025" cy="457200"/>
        </a:xfrm>
        <a:prstGeom prst="rect">
          <a:avLst/>
        </a:prstGeom>
      </xdr:spPr>
    </xdr:pic>
    <xdr:clientData/>
  </xdr:twoCellAnchor>
  <xdr:twoCellAnchor editAs="oneCell">
    <xdr:from>
      <xdr:col>18</xdr:col>
      <xdr:colOff>82550</xdr:colOff>
      <xdr:row>1</xdr:row>
      <xdr:rowOff>40217</xdr:rowOff>
    </xdr:from>
    <xdr:to>
      <xdr:col>19</xdr:col>
      <xdr:colOff>220661</xdr:colOff>
      <xdr:row>1</xdr:row>
      <xdr:rowOff>497417</xdr:rowOff>
    </xdr:to>
    <xdr:pic>
      <xdr:nvPicPr>
        <xdr:cNvPr id="23" name="Picture 22" descr="Pool Ball 1.jpg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9407525" y="240242"/>
          <a:ext cx="454025" cy="457200"/>
        </a:xfrm>
        <a:prstGeom prst="rect">
          <a:avLst/>
        </a:prstGeom>
      </xdr:spPr>
    </xdr:pic>
    <xdr:clientData/>
  </xdr:twoCellAnchor>
  <xdr:twoCellAnchor editAs="oneCell">
    <xdr:from>
      <xdr:col>20</xdr:col>
      <xdr:colOff>97367</xdr:colOff>
      <xdr:row>1</xdr:row>
      <xdr:rowOff>44450</xdr:rowOff>
    </xdr:from>
    <xdr:to>
      <xdr:col>21</xdr:col>
      <xdr:colOff>240241</xdr:colOff>
      <xdr:row>1</xdr:row>
      <xdr:rowOff>507999</xdr:rowOff>
    </xdr:to>
    <xdr:pic>
      <xdr:nvPicPr>
        <xdr:cNvPr id="24" name="Picture 23" descr="Pool Ball 1.jpg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10050992" y="244475"/>
          <a:ext cx="454025" cy="457200"/>
        </a:xfrm>
        <a:prstGeom prst="rect">
          <a:avLst/>
        </a:prstGeom>
      </xdr:spPr>
    </xdr:pic>
    <xdr:clientData/>
  </xdr:twoCellAnchor>
  <xdr:twoCellAnchor editAs="oneCell">
    <xdr:from>
      <xdr:col>22</xdr:col>
      <xdr:colOff>91017</xdr:colOff>
      <xdr:row>1</xdr:row>
      <xdr:rowOff>48683</xdr:rowOff>
    </xdr:from>
    <xdr:to>
      <xdr:col>23</xdr:col>
      <xdr:colOff>230717</xdr:colOff>
      <xdr:row>1</xdr:row>
      <xdr:rowOff>509057</xdr:rowOff>
    </xdr:to>
    <xdr:pic>
      <xdr:nvPicPr>
        <xdr:cNvPr id="25" name="Picture 24" descr="Pool Ball 1.jpg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10673292" y="248708"/>
          <a:ext cx="454025" cy="457200"/>
        </a:xfrm>
        <a:prstGeom prst="rect">
          <a:avLst/>
        </a:prstGeom>
      </xdr:spPr>
    </xdr:pic>
    <xdr:clientData/>
  </xdr:twoCellAnchor>
  <xdr:twoCellAnchor editAs="oneCell">
    <xdr:from>
      <xdr:col>24</xdr:col>
      <xdr:colOff>95250</xdr:colOff>
      <xdr:row>1</xdr:row>
      <xdr:rowOff>52272</xdr:rowOff>
    </xdr:from>
    <xdr:to>
      <xdr:col>25</xdr:col>
      <xdr:colOff>241299</xdr:colOff>
      <xdr:row>1</xdr:row>
      <xdr:rowOff>488004</xdr:rowOff>
    </xdr:to>
    <xdr:pic>
      <xdr:nvPicPr>
        <xdr:cNvPr id="26" name="Picture 25" descr="Pool Ball 1.jpg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11306175" y="252297"/>
          <a:ext cx="454025" cy="437321"/>
        </a:xfrm>
        <a:prstGeom prst="rect">
          <a:avLst/>
        </a:prstGeom>
      </xdr:spPr>
    </xdr:pic>
    <xdr:clientData/>
  </xdr:twoCellAnchor>
  <xdr:twoCellAnchor editAs="oneCell">
    <xdr:from>
      <xdr:col>26</xdr:col>
      <xdr:colOff>98839</xdr:colOff>
      <xdr:row>1</xdr:row>
      <xdr:rowOff>56505</xdr:rowOff>
    </xdr:from>
    <xdr:to>
      <xdr:col>27</xdr:col>
      <xdr:colOff>221834</xdr:colOff>
      <xdr:row>1</xdr:row>
      <xdr:rowOff>493826</xdr:rowOff>
    </xdr:to>
    <xdr:pic>
      <xdr:nvPicPr>
        <xdr:cNvPr id="27" name="Picture 26" descr="Pool Ball 1.jpg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11938414" y="256530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28</xdr:col>
      <xdr:colOff>103073</xdr:colOff>
      <xdr:row>1</xdr:row>
      <xdr:rowOff>50155</xdr:rowOff>
    </xdr:from>
    <xdr:to>
      <xdr:col>29</xdr:col>
      <xdr:colOff>221305</xdr:colOff>
      <xdr:row>1</xdr:row>
      <xdr:rowOff>490650</xdr:rowOff>
    </xdr:to>
    <xdr:pic>
      <xdr:nvPicPr>
        <xdr:cNvPr id="28" name="Picture 27" descr="Pool Ball 1.jpg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2571298" y="250180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30</xdr:col>
      <xdr:colOff>96723</xdr:colOff>
      <xdr:row>1</xdr:row>
      <xdr:rowOff>54389</xdr:rowOff>
    </xdr:from>
    <xdr:to>
      <xdr:col>31</xdr:col>
      <xdr:colOff>222893</xdr:colOff>
      <xdr:row>1</xdr:row>
      <xdr:rowOff>490121</xdr:rowOff>
    </xdr:to>
    <xdr:pic>
      <xdr:nvPicPr>
        <xdr:cNvPr id="29" name="Picture 28" descr="Pool Ball 1.jpg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3193598" y="254414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32</xdr:col>
      <xdr:colOff>90373</xdr:colOff>
      <xdr:row>1</xdr:row>
      <xdr:rowOff>48039</xdr:rowOff>
    </xdr:from>
    <xdr:to>
      <xdr:col>33</xdr:col>
      <xdr:colOff>210194</xdr:colOff>
      <xdr:row>1</xdr:row>
      <xdr:rowOff>488534</xdr:rowOff>
    </xdr:to>
    <xdr:pic>
      <xdr:nvPicPr>
        <xdr:cNvPr id="30" name="Picture 29" descr="Pool Ball 1.jpg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3815898" y="248064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34</xdr:col>
      <xdr:colOff>74084</xdr:colOff>
      <xdr:row>1</xdr:row>
      <xdr:rowOff>52918</xdr:rowOff>
    </xdr:from>
    <xdr:to>
      <xdr:col>35</xdr:col>
      <xdr:colOff>241827</xdr:colOff>
      <xdr:row>1</xdr:row>
      <xdr:rowOff>497418</xdr:rowOff>
    </xdr:to>
    <xdr:pic>
      <xdr:nvPicPr>
        <xdr:cNvPr id="31" name="Picture 30" descr="Pool Ball 1.jpg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14428259" y="252943"/>
          <a:ext cx="483657" cy="444500"/>
        </a:xfrm>
        <a:prstGeom prst="rect">
          <a:avLst/>
        </a:prstGeom>
      </xdr:spPr>
    </xdr:pic>
    <xdr:clientData/>
  </xdr:twoCellAnchor>
  <xdr:twoCellAnchor editAs="oneCell">
    <xdr:from>
      <xdr:col>36</xdr:col>
      <xdr:colOff>98840</xdr:colOff>
      <xdr:row>1</xdr:row>
      <xdr:rowOff>56505</xdr:rowOff>
    </xdr:from>
    <xdr:to>
      <xdr:col>37</xdr:col>
      <xdr:colOff>221835</xdr:colOff>
      <xdr:row>1</xdr:row>
      <xdr:rowOff>493826</xdr:rowOff>
    </xdr:to>
    <xdr:pic>
      <xdr:nvPicPr>
        <xdr:cNvPr id="32" name="Picture 31" descr="Pool Ball 1.jpg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/>
        <a:stretch>
          <a:fillRect/>
        </a:stretch>
      </xdr:blipFill>
      <xdr:spPr>
        <a:xfrm>
          <a:off x="15081665" y="256530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38</xdr:col>
      <xdr:colOff>103074</xdr:colOff>
      <xdr:row>1</xdr:row>
      <xdr:rowOff>50155</xdr:rowOff>
    </xdr:from>
    <xdr:to>
      <xdr:col>39</xdr:col>
      <xdr:colOff>221306</xdr:colOff>
      <xdr:row>1</xdr:row>
      <xdr:rowOff>490650</xdr:rowOff>
    </xdr:to>
    <xdr:pic>
      <xdr:nvPicPr>
        <xdr:cNvPr id="33" name="Picture 32" descr="Pool Ball 1.jpg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/>
        <a:stretch>
          <a:fillRect/>
        </a:stretch>
      </xdr:blipFill>
      <xdr:spPr>
        <a:xfrm>
          <a:off x="15714549" y="250180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40</xdr:col>
      <xdr:colOff>107307</xdr:colOff>
      <xdr:row>1</xdr:row>
      <xdr:rowOff>54389</xdr:rowOff>
    </xdr:from>
    <xdr:to>
      <xdr:col>41</xdr:col>
      <xdr:colOff>227128</xdr:colOff>
      <xdr:row>1</xdr:row>
      <xdr:rowOff>490121</xdr:rowOff>
    </xdr:to>
    <xdr:pic>
      <xdr:nvPicPr>
        <xdr:cNvPr id="34" name="Picture 33" descr="Pool Ball 1.jpg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/>
        <a:stretch>
          <a:fillRect/>
        </a:stretch>
      </xdr:blipFill>
      <xdr:spPr>
        <a:xfrm>
          <a:off x="16347432" y="254414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42</xdr:col>
      <xdr:colOff>100957</xdr:colOff>
      <xdr:row>1</xdr:row>
      <xdr:rowOff>58622</xdr:rowOff>
    </xdr:from>
    <xdr:to>
      <xdr:col>43</xdr:col>
      <xdr:colOff>223952</xdr:colOff>
      <xdr:row>1</xdr:row>
      <xdr:rowOff>495943</xdr:rowOff>
    </xdr:to>
    <xdr:pic>
      <xdr:nvPicPr>
        <xdr:cNvPr id="35" name="Picture 34" descr="Pool Ball 1.jpg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/>
        <a:stretch>
          <a:fillRect/>
        </a:stretch>
      </xdr:blipFill>
      <xdr:spPr>
        <a:xfrm>
          <a:off x="16969732" y="258647"/>
          <a:ext cx="434146" cy="437321"/>
        </a:xfrm>
        <a:prstGeom prst="rect">
          <a:avLst/>
        </a:prstGeom>
      </xdr:spPr>
    </xdr:pic>
    <xdr:clientData/>
  </xdr:twoCellAnchor>
  <xdr:twoCellAnchor editAs="oneCell">
    <xdr:from>
      <xdr:col>2</xdr:col>
      <xdr:colOff>137649</xdr:colOff>
      <xdr:row>1</xdr:row>
      <xdr:rowOff>35719</xdr:rowOff>
    </xdr:from>
    <xdr:to>
      <xdr:col>4</xdr:col>
      <xdr:colOff>584397</xdr:colOff>
      <xdr:row>1</xdr:row>
      <xdr:rowOff>776763</xdr:rowOff>
    </xdr:to>
    <xdr:pic>
      <xdr:nvPicPr>
        <xdr:cNvPr id="36" name="Picture 35" descr="PCL Banner.jpg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/>
        <a:stretch>
          <a:fillRect/>
        </a:stretch>
      </xdr:blipFill>
      <xdr:spPr>
        <a:xfrm>
          <a:off x="506743" y="238125"/>
          <a:ext cx="3738430" cy="731520"/>
        </a:xfrm>
        <a:prstGeom prst="rect">
          <a:avLst/>
        </a:prstGeom>
        <a:ln w="3175" cap="sq">
          <a:solidFill>
            <a:sysClr val="windowText" lastClr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220772</xdr:colOff>
      <xdr:row>1</xdr:row>
      <xdr:rowOff>57315</xdr:rowOff>
    </xdr:from>
    <xdr:to>
      <xdr:col>4</xdr:col>
      <xdr:colOff>521649</xdr:colOff>
      <xdr:row>1</xdr:row>
      <xdr:rowOff>762000</xdr:rowOff>
    </xdr:to>
    <xdr:pic>
      <xdr:nvPicPr>
        <xdr:cNvPr id="3" name="Picture 2" descr="PCL Banner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1772" y="258398"/>
          <a:ext cx="3601290" cy="704685"/>
        </a:xfrm>
        <a:prstGeom prst="rect">
          <a:avLst/>
        </a:prstGeom>
        <a:ln w="3175" cap="sq">
          <a:solidFill>
            <a:sysClr val="windowText" lastClr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220772</xdr:colOff>
      <xdr:row>1</xdr:row>
      <xdr:rowOff>57315</xdr:rowOff>
    </xdr:from>
    <xdr:to>
      <xdr:col>4</xdr:col>
      <xdr:colOff>520062</xdr:colOff>
      <xdr:row>1</xdr:row>
      <xdr:rowOff>762000</xdr:rowOff>
    </xdr:to>
    <xdr:pic>
      <xdr:nvPicPr>
        <xdr:cNvPr id="2" name="Picture 1" descr="PCL Banner.jpg">
          <a:extLst>
            <a:ext uri="{FF2B5EF4-FFF2-40B4-BE49-F238E27FC236}">
              <a16:creationId xmlns:a16="http://schemas.microsoft.com/office/drawing/2014/main" id="{6A660FA0-2830-4DD1-A518-4671A6B5E1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7172" y="254165"/>
          <a:ext cx="3760040" cy="704685"/>
        </a:xfrm>
        <a:prstGeom prst="rect">
          <a:avLst/>
        </a:prstGeom>
        <a:ln w="3175" cap="sq">
          <a:solidFill>
            <a:sysClr val="windowText" lastClr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8C003-5EF3-4E16-88E4-BCDF9363E6FE}">
  <dimension ref="A1:AX46"/>
  <sheetViews>
    <sheetView showGridLines="0" zoomScale="70" zoomScaleNormal="70" workbookViewId="0">
      <pane xSplit="11" ySplit="4" topLeftCell="L14" activePane="bottomRight" state="frozen"/>
      <selection pane="topRight" activeCell="L1" sqref="L1"/>
      <selection pane="bottomLeft" activeCell="A5" sqref="A5"/>
      <selection pane="bottomRight" activeCell="C5" sqref="C5:J45"/>
    </sheetView>
  </sheetViews>
  <sheetFormatPr defaultRowHeight="14.5" x14ac:dyDescent="0.35"/>
  <cols>
    <col min="1" max="1" width="1.36328125" customWidth="1"/>
    <col min="2" max="2" width="4.36328125" style="6" customWidth="1"/>
    <col min="3" max="3" width="35.6328125" customWidth="1"/>
    <col min="4" max="4" width="13.6328125" customWidth="1"/>
    <col min="5" max="5" width="15.6328125" customWidth="1"/>
    <col min="6" max="9" width="7.36328125" customWidth="1"/>
    <col min="10" max="10" width="10" customWidth="1"/>
    <col min="11" max="12" width="0.90625" customWidth="1"/>
    <col min="13" max="44" width="4.6328125" customWidth="1"/>
    <col min="45" max="47" width="9.36328125" bestFit="1" customWidth="1"/>
    <col min="48" max="48" width="10.6328125" bestFit="1" customWidth="1"/>
    <col min="49" max="49" width="9.36328125" bestFit="1" customWidth="1"/>
  </cols>
  <sheetData>
    <row r="1" spans="1:50" ht="15" thickBot="1" x14ac:dyDescent="0.4">
      <c r="F1" s="3"/>
      <c r="G1" s="3"/>
      <c r="H1" s="3"/>
      <c r="I1" s="3"/>
      <c r="J1" s="3"/>
      <c r="K1" s="3"/>
      <c r="L1" s="3"/>
    </row>
    <row r="2" spans="1:50" ht="64.5" customHeight="1" thickBot="1" x14ac:dyDescent="0.9">
      <c r="A2" s="1"/>
      <c r="B2" s="131"/>
      <c r="C2" s="132"/>
      <c r="D2" s="132"/>
      <c r="E2" s="132"/>
      <c r="F2" s="133" t="s">
        <v>31</v>
      </c>
      <c r="G2" s="134"/>
      <c r="H2" s="134"/>
      <c r="I2" s="134"/>
      <c r="J2" s="135"/>
      <c r="K2" s="7"/>
      <c r="L2" s="8"/>
      <c r="M2" s="136" t="s">
        <v>10</v>
      </c>
      <c r="N2" s="137"/>
      <c r="O2" s="130" t="s">
        <v>11</v>
      </c>
      <c r="P2" s="138"/>
      <c r="Q2" s="128" t="s">
        <v>12</v>
      </c>
      <c r="R2" s="129"/>
      <c r="S2" s="128" t="s">
        <v>13</v>
      </c>
      <c r="T2" s="129"/>
      <c r="U2" s="128" t="s">
        <v>14</v>
      </c>
      <c r="V2" s="129"/>
      <c r="W2" s="130" t="s">
        <v>15</v>
      </c>
      <c r="X2" s="129"/>
      <c r="Y2" s="128" t="s">
        <v>16</v>
      </c>
      <c r="Z2" s="129"/>
      <c r="AA2" s="128" t="s">
        <v>17</v>
      </c>
      <c r="AB2" s="129"/>
      <c r="AC2" s="128" t="s">
        <v>18</v>
      </c>
      <c r="AD2" s="129"/>
      <c r="AE2" s="128" t="s">
        <v>19</v>
      </c>
      <c r="AF2" s="129"/>
      <c r="AG2" s="128" t="s">
        <v>20</v>
      </c>
      <c r="AH2" s="129"/>
      <c r="AI2" s="128" t="s">
        <v>21</v>
      </c>
      <c r="AJ2" s="129"/>
      <c r="AK2" s="128" t="s">
        <v>22</v>
      </c>
      <c r="AL2" s="129"/>
      <c r="AM2" s="128" t="s">
        <v>23</v>
      </c>
      <c r="AN2" s="129"/>
      <c r="AO2" s="128" t="s">
        <v>24</v>
      </c>
      <c r="AP2" s="129"/>
      <c r="AQ2" s="128" t="s">
        <v>25</v>
      </c>
      <c r="AR2" s="129"/>
    </row>
    <row r="3" spans="1:50" ht="22.5" customHeight="1" thickBot="1" x14ac:dyDescent="0.5">
      <c r="A3" s="1"/>
      <c r="B3" s="125" t="s">
        <v>63</v>
      </c>
      <c r="C3" s="126"/>
      <c r="D3" s="126"/>
      <c r="E3" s="126"/>
      <c r="F3" s="126"/>
      <c r="G3" s="126"/>
      <c r="H3" s="126"/>
      <c r="I3" s="126"/>
      <c r="J3" s="126"/>
      <c r="K3" s="9"/>
      <c r="L3" s="10"/>
      <c r="M3" s="127"/>
      <c r="N3" s="124"/>
      <c r="O3" s="123"/>
      <c r="P3" s="123"/>
      <c r="Q3" s="122"/>
      <c r="R3" s="124"/>
      <c r="S3" s="122"/>
      <c r="T3" s="123"/>
      <c r="U3" s="122"/>
      <c r="V3" s="124"/>
      <c r="W3" s="122"/>
      <c r="X3" s="123"/>
      <c r="Y3" s="122"/>
      <c r="Z3" s="124"/>
      <c r="AA3" s="122"/>
      <c r="AB3" s="123"/>
      <c r="AC3" s="122"/>
      <c r="AD3" s="124"/>
      <c r="AE3" s="122"/>
      <c r="AF3" s="123"/>
      <c r="AG3" s="122"/>
      <c r="AH3" s="124"/>
      <c r="AI3" s="122"/>
      <c r="AJ3" s="123"/>
      <c r="AK3" s="122"/>
      <c r="AL3" s="124"/>
      <c r="AM3" s="122"/>
      <c r="AN3" s="123"/>
      <c r="AO3" s="122"/>
      <c r="AP3" s="124"/>
      <c r="AQ3" s="122"/>
      <c r="AR3" s="124"/>
    </row>
    <row r="4" spans="1:50" ht="16.5" customHeight="1" thickBot="1" x14ac:dyDescent="0.5">
      <c r="A4" s="1"/>
      <c r="B4" s="12" t="s">
        <v>8</v>
      </c>
      <c r="C4" s="12" t="s">
        <v>7</v>
      </c>
      <c r="D4" s="12" t="s">
        <v>5</v>
      </c>
      <c r="E4" s="12" t="s">
        <v>6</v>
      </c>
      <c r="F4" s="13" t="s">
        <v>0</v>
      </c>
      <c r="G4" s="14" t="s">
        <v>1</v>
      </c>
      <c r="H4" s="13" t="s">
        <v>3</v>
      </c>
      <c r="I4" s="14" t="s">
        <v>2</v>
      </c>
      <c r="J4" s="13" t="s">
        <v>9</v>
      </c>
      <c r="K4" s="9"/>
      <c r="L4" s="10"/>
      <c r="M4" s="22" t="s">
        <v>26</v>
      </c>
      <c r="N4" s="23" t="s">
        <v>27</v>
      </c>
      <c r="O4" s="22" t="s">
        <v>28</v>
      </c>
      <c r="P4" s="22" t="s">
        <v>27</v>
      </c>
      <c r="Q4" s="24" t="s">
        <v>28</v>
      </c>
      <c r="R4" s="23" t="s">
        <v>27</v>
      </c>
      <c r="S4" s="22" t="s">
        <v>28</v>
      </c>
      <c r="T4" s="22" t="s">
        <v>27</v>
      </c>
      <c r="U4" s="24" t="s">
        <v>28</v>
      </c>
      <c r="V4" s="23" t="s">
        <v>27</v>
      </c>
      <c r="W4" s="22" t="s">
        <v>28</v>
      </c>
      <c r="X4" s="22" t="s">
        <v>27</v>
      </c>
      <c r="Y4" s="24" t="s">
        <v>28</v>
      </c>
      <c r="Z4" s="23" t="s">
        <v>29</v>
      </c>
      <c r="AA4" s="22" t="s">
        <v>28</v>
      </c>
      <c r="AB4" s="22" t="s">
        <v>27</v>
      </c>
      <c r="AC4" s="24" t="s">
        <v>28</v>
      </c>
      <c r="AD4" s="23" t="s">
        <v>27</v>
      </c>
      <c r="AE4" s="22" t="s">
        <v>28</v>
      </c>
      <c r="AF4" s="22" t="s">
        <v>29</v>
      </c>
      <c r="AG4" s="24" t="s">
        <v>28</v>
      </c>
      <c r="AH4" s="23" t="s">
        <v>29</v>
      </c>
      <c r="AI4" s="22" t="s">
        <v>28</v>
      </c>
      <c r="AJ4" s="22" t="s">
        <v>29</v>
      </c>
      <c r="AK4" s="24" t="s">
        <v>28</v>
      </c>
      <c r="AL4" s="23" t="s">
        <v>29</v>
      </c>
      <c r="AM4" s="22" t="s">
        <v>28</v>
      </c>
      <c r="AN4" s="22" t="s">
        <v>27</v>
      </c>
      <c r="AO4" s="24" t="s">
        <v>28</v>
      </c>
      <c r="AP4" s="23" t="s">
        <v>27</v>
      </c>
      <c r="AQ4" s="22" t="s">
        <v>26</v>
      </c>
      <c r="AR4" s="23" t="s">
        <v>27</v>
      </c>
    </row>
    <row r="5" spans="1:50" ht="17.25" customHeight="1" x14ac:dyDescent="0.45">
      <c r="B5" s="15">
        <v>1</v>
      </c>
      <c r="C5" s="81" t="s">
        <v>67</v>
      </c>
      <c r="D5" s="81" t="s">
        <v>32</v>
      </c>
      <c r="E5" s="81" t="s">
        <v>110</v>
      </c>
      <c r="F5" s="32">
        <f t="shared" ref="F5:F46" si="0">SUM(M5+O5+Q5+S5+U5+W5+Y5+AA5+AC5+AE5+AG5+AI5+AK5+AM5+AO5+AQ5)</f>
        <v>27</v>
      </c>
      <c r="G5" s="33">
        <f t="shared" ref="G5:G46" si="1">SUM(N5+P5+R5+T5+V5+X5+Z5+AB5+AD5+AF5+AH5+AJ5+AL5+AN5+AP5+AR5)</f>
        <v>29</v>
      </c>
      <c r="H5" s="31">
        <f>COUNT(M5:AR5)/2</f>
        <v>8</v>
      </c>
      <c r="I5" s="33">
        <f t="shared" ref="I5:I46" si="2">SUM(F5+G5)</f>
        <v>56</v>
      </c>
      <c r="J5" s="34">
        <f t="shared" ref="J5:J46" si="3">(F5/I5)</f>
        <v>0.48214285714285715</v>
      </c>
      <c r="K5" s="35"/>
      <c r="L5" s="36"/>
      <c r="M5" s="87">
        <v>3</v>
      </c>
      <c r="N5" s="37">
        <v>5</v>
      </c>
      <c r="O5" s="87"/>
      <c r="P5" s="88"/>
      <c r="Q5" s="91"/>
      <c r="R5" s="92"/>
      <c r="S5" s="87">
        <v>5</v>
      </c>
      <c r="T5" s="88">
        <v>3</v>
      </c>
      <c r="U5" s="91"/>
      <c r="V5" s="92"/>
      <c r="W5" s="91">
        <v>4</v>
      </c>
      <c r="X5" s="92">
        <v>4</v>
      </c>
      <c r="Y5" s="91">
        <v>4</v>
      </c>
      <c r="Z5" s="92">
        <v>4</v>
      </c>
      <c r="AA5" s="87"/>
      <c r="AB5" s="88"/>
      <c r="AC5" s="91">
        <v>4</v>
      </c>
      <c r="AD5" s="92">
        <v>4</v>
      </c>
      <c r="AE5" s="87">
        <v>5</v>
      </c>
      <c r="AF5" s="88">
        <v>3</v>
      </c>
      <c r="AG5" s="91"/>
      <c r="AH5" s="92"/>
      <c r="AI5" s="111">
        <v>2</v>
      </c>
      <c r="AJ5" s="112">
        <v>6</v>
      </c>
      <c r="AK5" s="91">
        <v>0</v>
      </c>
      <c r="AL5" s="92">
        <v>0</v>
      </c>
      <c r="AM5" s="71"/>
      <c r="AN5" s="72"/>
      <c r="AO5" s="95"/>
      <c r="AP5" s="96"/>
      <c r="AQ5" s="71"/>
      <c r="AR5" s="96"/>
      <c r="AX5" s="2"/>
    </row>
    <row r="6" spans="1:50" ht="17.25" customHeight="1" x14ac:dyDescent="0.45">
      <c r="B6" s="16">
        <v>2</v>
      </c>
      <c r="C6" s="82" t="s">
        <v>67</v>
      </c>
      <c r="D6" s="82" t="s">
        <v>33</v>
      </c>
      <c r="E6" s="82" t="s">
        <v>34</v>
      </c>
      <c r="F6" s="38">
        <f t="shared" si="0"/>
        <v>27</v>
      </c>
      <c r="G6" s="39">
        <f t="shared" si="1"/>
        <v>29</v>
      </c>
      <c r="H6" s="4">
        <f>COUNT(M6:AR6)/2</f>
        <v>8</v>
      </c>
      <c r="I6" s="39">
        <f t="shared" si="2"/>
        <v>56</v>
      </c>
      <c r="J6" s="40">
        <f t="shared" si="3"/>
        <v>0.48214285714285715</v>
      </c>
      <c r="K6" s="35"/>
      <c r="L6" s="36"/>
      <c r="M6" s="89">
        <v>3</v>
      </c>
      <c r="N6" s="93">
        <v>5</v>
      </c>
      <c r="O6" s="89"/>
      <c r="P6" s="90"/>
      <c r="Q6" s="94">
        <v>5</v>
      </c>
      <c r="R6" s="93">
        <v>3</v>
      </c>
      <c r="S6" s="89">
        <v>5</v>
      </c>
      <c r="T6" s="90">
        <v>3</v>
      </c>
      <c r="U6" s="94">
        <v>7</v>
      </c>
      <c r="V6" s="93">
        <v>1</v>
      </c>
      <c r="W6" s="94">
        <v>3</v>
      </c>
      <c r="X6" s="93">
        <v>5</v>
      </c>
      <c r="Y6" s="94"/>
      <c r="Z6" s="93"/>
      <c r="AA6" s="89">
        <v>2</v>
      </c>
      <c r="AB6" s="90">
        <v>6</v>
      </c>
      <c r="AC6" s="94"/>
      <c r="AD6" s="93"/>
      <c r="AE6" s="89">
        <v>2</v>
      </c>
      <c r="AF6" s="90">
        <v>6</v>
      </c>
      <c r="AG6" s="94"/>
      <c r="AH6" s="93"/>
      <c r="AI6" s="113"/>
      <c r="AJ6" s="115"/>
      <c r="AK6" s="94">
        <v>0</v>
      </c>
      <c r="AL6" s="114">
        <v>0</v>
      </c>
      <c r="AM6" s="75"/>
      <c r="AN6" s="76"/>
      <c r="AO6" s="97"/>
      <c r="AP6" s="98"/>
      <c r="AQ6" s="75"/>
      <c r="AR6" s="98"/>
    </row>
    <row r="7" spans="1:50" ht="17.25" customHeight="1" x14ac:dyDescent="0.45">
      <c r="B7" s="16">
        <v>3</v>
      </c>
      <c r="C7" s="82" t="s">
        <v>67</v>
      </c>
      <c r="D7" s="82" t="s">
        <v>74</v>
      </c>
      <c r="E7" s="82" t="s">
        <v>98</v>
      </c>
      <c r="F7" s="38">
        <f t="shared" si="0"/>
        <v>51</v>
      </c>
      <c r="G7" s="39">
        <f t="shared" si="1"/>
        <v>21</v>
      </c>
      <c r="H7" s="4">
        <v>8</v>
      </c>
      <c r="I7" s="39">
        <f t="shared" si="2"/>
        <v>72</v>
      </c>
      <c r="J7" s="40">
        <f t="shared" si="3"/>
        <v>0.70833333333333337</v>
      </c>
      <c r="K7" s="35"/>
      <c r="L7" s="36"/>
      <c r="M7" s="89">
        <v>8</v>
      </c>
      <c r="N7" s="93">
        <v>0</v>
      </c>
      <c r="O7" s="89"/>
      <c r="P7" s="90"/>
      <c r="Q7" s="94">
        <v>6</v>
      </c>
      <c r="R7" s="93">
        <v>2</v>
      </c>
      <c r="S7" s="89">
        <v>7</v>
      </c>
      <c r="T7" s="90">
        <v>1</v>
      </c>
      <c r="U7" s="94"/>
      <c r="V7" s="93"/>
      <c r="W7" s="94">
        <v>5</v>
      </c>
      <c r="X7" s="93">
        <v>3</v>
      </c>
      <c r="Y7" s="94">
        <v>4</v>
      </c>
      <c r="Z7" s="93">
        <v>4</v>
      </c>
      <c r="AA7" s="89">
        <v>7</v>
      </c>
      <c r="AB7" s="90">
        <v>1</v>
      </c>
      <c r="AC7" s="94">
        <v>4</v>
      </c>
      <c r="AD7" s="93">
        <v>4</v>
      </c>
      <c r="AE7" s="89">
        <v>5</v>
      </c>
      <c r="AF7" s="90">
        <v>3</v>
      </c>
      <c r="AG7" s="94">
        <v>5</v>
      </c>
      <c r="AH7" s="93">
        <v>3</v>
      </c>
      <c r="AI7" s="113"/>
      <c r="AJ7" s="115"/>
      <c r="AK7" s="94">
        <v>0</v>
      </c>
      <c r="AL7" s="114">
        <v>0</v>
      </c>
      <c r="AM7" s="75"/>
      <c r="AN7" s="76"/>
      <c r="AO7" s="97"/>
      <c r="AP7" s="98"/>
      <c r="AQ7" s="75"/>
      <c r="AR7" s="98"/>
    </row>
    <row r="8" spans="1:50" ht="17.25" customHeight="1" x14ac:dyDescent="0.45">
      <c r="B8" s="16">
        <v>4</v>
      </c>
      <c r="C8" s="82" t="s">
        <v>67</v>
      </c>
      <c r="D8" s="82" t="s">
        <v>78</v>
      </c>
      <c r="E8" s="82" t="s">
        <v>102</v>
      </c>
      <c r="F8" s="38">
        <f t="shared" si="0"/>
        <v>49</v>
      </c>
      <c r="G8" s="39">
        <f t="shared" si="1"/>
        <v>15</v>
      </c>
      <c r="H8" s="4">
        <f>COUNT(M8:AR8)/2</f>
        <v>8</v>
      </c>
      <c r="I8" s="39">
        <f t="shared" si="2"/>
        <v>64</v>
      </c>
      <c r="J8" s="40">
        <f t="shared" si="3"/>
        <v>0.765625</v>
      </c>
      <c r="K8" s="35"/>
      <c r="L8" s="36"/>
      <c r="M8" s="89">
        <v>6</v>
      </c>
      <c r="N8" s="93">
        <v>2</v>
      </c>
      <c r="O8" s="89"/>
      <c r="P8" s="90"/>
      <c r="Q8" s="94"/>
      <c r="R8" s="93"/>
      <c r="S8" s="89">
        <v>6</v>
      </c>
      <c r="T8" s="90">
        <v>2</v>
      </c>
      <c r="U8" s="94"/>
      <c r="V8" s="93"/>
      <c r="W8" s="94">
        <v>6</v>
      </c>
      <c r="X8" s="93">
        <v>2</v>
      </c>
      <c r="Y8" s="94">
        <v>7</v>
      </c>
      <c r="Z8" s="93">
        <v>1</v>
      </c>
      <c r="AA8" s="89">
        <v>4</v>
      </c>
      <c r="AB8" s="90">
        <v>4</v>
      </c>
      <c r="AC8" s="94">
        <v>6</v>
      </c>
      <c r="AD8" s="93">
        <v>2</v>
      </c>
      <c r="AE8" s="89">
        <v>7</v>
      </c>
      <c r="AF8" s="90">
        <v>1</v>
      </c>
      <c r="AG8" s="94">
        <v>7</v>
      </c>
      <c r="AH8" s="93">
        <v>1</v>
      </c>
      <c r="AI8" s="113"/>
      <c r="AJ8" s="115"/>
      <c r="AK8" s="94"/>
      <c r="AL8" s="114"/>
      <c r="AM8" s="75"/>
      <c r="AN8" s="76"/>
      <c r="AO8" s="97"/>
      <c r="AP8" s="98"/>
      <c r="AQ8" s="75"/>
      <c r="AR8" s="98"/>
    </row>
    <row r="9" spans="1:50" ht="17.25" customHeight="1" x14ac:dyDescent="0.45">
      <c r="B9" s="16">
        <v>5</v>
      </c>
      <c r="C9" s="82" t="s">
        <v>67</v>
      </c>
      <c r="D9" s="82" t="s">
        <v>92</v>
      </c>
      <c r="E9" s="82" t="s">
        <v>36</v>
      </c>
      <c r="F9" s="38">
        <f t="shared" si="0"/>
        <v>17</v>
      </c>
      <c r="G9" s="39">
        <f t="shared" si="1"/>
        <v>23</v>
      </c>
      <c r="H9" s="4">
        <v>8</v>
      </c>
      <c r="I9" s="39">
        <f t="shared" si="2"/>
        <v>40</v>
      </c>
      <c r="J9" s="40">
        <f t="shared" si="3"/>
        <v>0.42499999999999999</v>
      </c>
      <c r="K9" s="35"/>
      <c r="L9" s="36"/>
      <c r="M9" s="89"/>
      <c r="N9" s="93"/>
      <c r="O9" s="89"/>
      <c r="P9" s="90"/>
      <c r="Q9" s="94">
        <v>1</v>
      </c>
      <c r="R9" s="93">
        <v>7</v>
      </c>
      <c r="S9" s="89"/>
      <c r="T9" s="90"/>
      <c r="U9" s="94"/>
      <c r="V9" s="93"/>
      <c r="W9" s="94"/>
      <c r="X9" s="93"/>
      <c r="Y9" s="94">
        <v>4</v>
      </c>
      <c r="Z9" s="93">
        <v>4</v>
      </c>
      <c r="AA9" s="89">
        <v>4</v>
      </c>
      <c r="AB9" s="90">
        <v>4</v>
      </c>
      <c r="AC9" s="94">
        <v>6</v>
      </c>
      <c r="AD9" s="93">
        <v>2</v>
      </c>
      <c r="AE9" s="89"/>
      <c r="AF9" s="90"/>
      <c r="AG9" s="94">
        <v>2</v>
      </c>
      <c r="AH9" s="93">
        <v>6</v>
      </c>
      <c r="AI9" s="113"/>
      <c r="AJ9" s="115"/>
      <c r="AK9" s="94">
        <v>0</v>
      </c>
      <c r="AL9" s="114">
        <v>0</v>
      </c>
      <c r="AM9" s="75"/>
      <c r="AN9" s="76"/>
      <c r="AO9" s="97"/>
      <c r="AP9" s="98"/>
      <c r="AQ9" s="75"/>
      <c r="AR9" s="98"/>
    </row>
    <row r="10" spans="1:50" ht="17.25" customHeight="1" x14ac:dyDescent="0.45">
      <c r="B10" s="16">
        <v>6</v>
      </c>
      <c r="C10" s="82" t="s">
        <v>37</v>
      </c>
      <c r="D10" s="82" t="s">
        <v>38</v>
      </c>
      <c r="E10" s="82" t="s">
        <v>39</v>
      </c>
      <c r="F10" s="38">
        <f t="shared" si="0"/>
        <v>38</v>
      </c>
      <c r="G10" s="39">
        <f t="shared" si="1"/>
        <v>50</v>
      </c>
      <c r="H10" s="4">
        <f t="shared" ref="H10:H46" si="4">COUNT(M10:AR10)/2</f>
        <v>12</v>
      </c>
      <c r="I10" s="39">
        <f t="shared" si="2"/>
        <v>88</v>
      </c>
      <c r="J10" s="40">
        <f t="shared" si="3"/>
        <v>0.43181818181818182</v>
      </c>
      <c r="K10" s="35"/>
      <c r="L10" s="36"/>
      <c r="M10" s="89">
        <v>0</v>
      </c>
      <c r="N10" s="93">
        <v>8</v>
      </c>
      <c r="O10" s="89">
        <v>6</v>
      </c>
      <c r="P10" s="90">
        <v>2</v>
      </c>
      <c r="Q10" s="94"/>
      <c r="R10" s="93"/>
      <c r="S10" s="89">
        <v>3</v>
      </c>
      <c r="T10" s="90">
        <v>5</v>
      </c>
      <c r="U10" s="94">
        <v>5</v>
      </c>
      <c r="V10" s="93">
        <v>3</v>
      </c>
      <c r="W10" s="94">
        <v>6</v>
      </c>
      <c r="X10" s="93">
        <v>2</v>
      </c>
      <c r="Y10" s="94">
        <v>3</v>
      </c>
      <c r="Z10" s="93">
        <v>5</v>
      </c>
      <c r="AA10" s="89">
        <v>2</v>
      </c>
      <c r="AB10" s="90">
        <v>6</v>
      </c>
      <c r="AC10" s="94">
        <v>4</v>
      </c>
      <c r="AD10" s="93">
        <v>4</v>
      </c>
      <c r="AE10" s="89">
        <v>2</v>
      </c>
      <c r="AF10" s="90">
        <v>6</v>
      </c>
      <c r="AG10" s="94">
        <v>2</v>
      </c>
      <c r="AH10" s="93">
        <v>6</v>
      </c>
      <c r="AI10" s="113">
        <v>5</v>
      </c>
      <c r="AJ10" s="115">
        <v>3</v>
      </c>
      <c r="AK10" s="94">
        <v>0</v>
      </c>
      <c r="AL10" s="114">
        <v>0</v>
      </c>
      <c r="AM10" s="75"/>
      <c r="AN10" s="76"/>
      <c r="AO10" s="97"/>
      <c r="AP10" s="98"/>
      <c r="AQ10" s="75"/>
      <c r="AR10" s="98"/>
    </row>
    <row r="11" spans="1:50" ht="17.25" customHeight="1" x14ac:dyDescent="0.45">
      <c r="B11" s="16">
        <v>7</v>
      </c>
      <c r="C11" s="82" t="s">
        <v>37</v>
      </c>
      <c r="D11" s="82" t="s">
        <v>72</v>
      </c>
      <c r="E11" s="82" t="s">
        <v>96</v>
      </c>
      <c r="F11" s="38">
        <f t="shared" si="0"/>
        <v>59</v>
      </c>
      <c r="G11" s="39">
        <f t="shared" si="1"/>
        <v>29</v>
      </c>
      <c r="H11" s="4">
        <f t="shared" si="4"/>
        <v>12</v>
      </c>
      <c r="I11" s="39">
        <f t="shared" si="2"/>
        <v>88</v>
      </c>
      <c r="J11" s="40">
        <f t="shared" si="3"/>
        <v>0.67045454545454541</v>
      </c>
      <c r="K11" s="35"/>
      <c r="L11" s="36"/>
      <c r="M11" s="89">
        <v>7</v>
      </c>
      <c r="N11" s="93">
        <v>1</v>
      </c>
      <c r="O11" s="89">
        <v>8</v>
      </c>
      <c r="P11" s="90">
        <v>0</v>
      </c>
      <c r="Q11" s="94"/>
      <c r="R11" s="93"/>
      <c r="S11" s="89">
        <v>2</v>
      </c>
      <c r="T11" s="90">
        <v>6</v>
      </c>
      <c r="U11" s="94">
        <v>5</v>
      </c>
      <c r="V11" s="93">
        <v>3</v>
      </c>
      <c r="W11" s="94">
        <v>7</v>
      </c>
      <c r="X11" s="93">
        <v>1</v>
      </c>
      <c r="Y11" s="94">
        <v>6</v>
      </c>
      <c r="Z11" s="93">
        <v>2</v>
      </c>
      <c r="AA11" s="89">
        <v>5</v>
      </c>
      <c r="AB11" s="90">
        <v>3</v>
      </c>
      <c r="AC11" s="94">
        <v>4</v>
      </c>
      <c r="AD11" s="93">
        <v>4</v>
      </c>
      <c r="AE11" s="89">
        <v>5</v>
      </c>
      <c r="AF11" s="90">
        <v>3</v>
      </c>
      <c r="AG11" s="94">
        <v>4</v>
      </c>
      <c r="AH11" s="93">
        <v>4</v>
      </c>
      <c r="AI11" s="113">
        <v>6</v>
      </c>
      <c r="AJ11" s="115">
        <v>2</v>
      </c>
      <c r="AK11" s="94">
        <v>0</v>
      </c>
      <c r="AL11" s="114">
        <v>0</v>
      </c>
      <c r="AM11" s="75"/>
      <c r="AN11" s="76"/>
      <c r="AO11" s="97"/>
      <c r="AP11" s="98"/>
      <c r="AQ11" s="75"/>
      <c r="AR11" s="98"/>
    </row>
    <row r="12" spans="1:50" ht="17.25" customHeight="1" x14ac:dyDescent="0.45">
      <c r="B12" s="16">
        <v>8</v>
      </c>
      <c r="C12" s="82" t="s">
        <v>37</v>
      </c>
      <c r="D12" s="82" t="s">
        <v>40</v>
      </c>
      <c r="E12" s="82" t="s">
        <v>41</v>
      </c>
      <c r="F12" s="38">
        <f t="shared" si="0"/>
        <v>30</v>
      </c>
      <c r="G12" s="39">
        <f t="shared" si="1"/>
        <v>26</v>
      </c>
      <c r="H12" s="4">
        <f t="shared" si="4"/>
        <v>8</v>
      </c>
      <c r="I12" s="39">
        <f t="shared" si="2"/>
        <v>56</v>
      </c>
      <c r="J12" s="40">
        <f t="shared" si="3"/>
        <v>0.5357142857142857</v>
      </c>
      <c r="K12" s="35"/>
      <c r="L12" s="36"/>
      <c r="M12" s="89">
        <v>5</v>
      </c>
      <c r="N12" s="93">
        <v>3</v>
      </c>
      <c r="O12" s="89">
        <v>7</v>
      </c>
      <c r="P12" s="90">
        <v>1</v>
      </c>
      <c r="Q12" s="94"/>
      <c r="R12" s="93"/>
      <c r="S12" s="89">
        <v>5</v>
      </c>
      <c r="T12" s="90">
        <v>3</v>
      </c>
      <c r="U12" s="94">
        <v>3</v>
      </c>
      <c r="V12" s="93">
        <v>5</v>
      </c>
      <c r="W12" s="94">
        <v>3</v>
      </c>
      <c r="X12" s="93">
        <v>5</v>
      </c>
      <c r="Y12" s="94"/>
      <c r="Z12" s="93"/>
      <c r="AA12" s="89">
        <v>5</v>
      </c>
      <c r="AB12" s="90">
        <v>3</v>
      </c>
      <c r="AC12" s="94">
        <v>2</v>
      </c>
      <c r="AD12" s="93">
        <v>6</v>
      </c>
      <c r="AE12" s="89"/>
      <c r="AF12" s="90"/>
      <c r="AG12" s="94"/>
      <c r="AH12" s="93"/>
      <c r="AI12" s="113"/>
      <c r="AJ12" s="115"/>
      <c r="AK12" s="94">
        <v>0</v>
      </c>
      <c r="AL12" s="114">
        <v>0</v>
      </c>
      <c r="AM12" s="75"/>
      <c r="AN12" s="76"/>
      <c r="AO12" s="97"/>
      <c r="AP12" s="98"/>
      <c r="AQ12" s="75"/>
      <c r="AR12" s="98"/>
    </row>
    <row r="13" spans="1:50" ht="17.25" customHeight="1" x14ac:dyDescent="0.45">
      <c r="B13" s="16">
        <v>9</v>
      </c>
      <c r="C13" s="82" t="s">
        <v>37</v>
      </c>
      <c r="D13" s="83" t="s">
        <v>42</v>
      </c>
      <c r="E13" s="83" t="s">
        <v>43</v>
      </c>
      <c r="F13" s="38">
        <f t="shared" si="0"/>
        <v>52</v>
      </c>
      <c r="G13" s="39">
        <f t="shared" si="1"/>
        <v>20</v>
      </c>
      <c r="H13" s="4">
        <f t="shared" si="4"/>
        <v>9</v>
      </c>
      <c r="I13" s="39">
        <f t="shared" si="2"/>
        <v>72</v>
      </c>
      <c r="J13" s="40">
        <f t="shared" si="3"/>
        <v>0.72222222222222221</v>
      </c>
      <c r="K13" s="35"/>
      <c r="L13" s="36"/>
      <c r="M13" s="89">
        <v>4</v>
      </c>
      <c r="N13" s="93">
        <v>4</v>
      </c>
      <c r="O13" s="89">
        <v>6</v>
      </c>
      <c r="P13" s="90">
        <v>2</v>
      </c>
      <c r="Q13" s="94"/>
      <c r="R13" s="93"/>
      <c r="S13" s="89">
        <v>7</v>
      </c>
      <c r="T13" s="90">
        <v>1</v>
      </c>
      <c r="U13" s="94">
        <v>7</v>
      </c>
      <c r="V13" s="93">
        <v>1</v>
      </c>
      <c r="W13" s="94">
        <v>8</v>
      </c>
      <c r="X13" s="93">
        <v>0</v>
      </c>
      <c r="Y13" s="94">
        <v>7</v>
      </c>
      <c r="Z13" s="93">
        <v>1</v>
      </c>
      <c r="AA13" s="89">
        <v>3</v>
      </c>
      <c r="AB13" s="90">
        <v>5</v>
      </c>
      <c r="AC13" s="94"/>
      <c r="AD13" s="93"/>
      <c r="AE13" s="89">
        <v>5</v>
      </c>
      <c r="AF13" s="90">
        <v>3</v>
      </c>
      <c r="AG13" s="94"/>
      <c r="AH13" s="93"/>
      <c r="AI13" s="113">
        <v>5</v>
      </c>
      <c r="AJ13" s="115">
        <v>3</v>
      </c>
      <c r="AK13" s="94"/>
      <c r="AL13" s="114"/>
      <c r="AM13" s="75"/>
      <c r="AN13" s="76"/>
      <c r="AO13" s="97"/>
      <c r="AP13" s="98"/>
      <c r="AQ13" s="75"/>
      <c r="AR13" s="98"/>
    </row>
    <row r="14" spans="1:50" ht="17.25" customHeight="1" x14ac:dyDescent="0.45">
      <c r="B14" s="16">
        <v>10</v>
      </c>
      <c r="C14" s="82" t="s">
        <v>44</v>
      </c>
      <c r="D14" s="82" t="s">
        <v>45</v>
      </c>
      <c r="E14" s="82" t="s">
        <v>46</v>
      </c>
      <c r="F14" s="38">
        <f t="shared" si="0"/>
        <v>45</v>
      </c>
      <c r="G14" s="39">
        <f t="shared" si="1"/>
        <v>35</v>
      </c>
      <c r="H14" s="4">
        <f t="shared" si="4"/>
        <v>11</v>
      </c>
      <c r="I14" s="39">
        <f t="shared" si="2"/>
        <v>80</v>
      </c>
      <c r="J14" s="40">
        <f t="shared" si="3"/>
        <v>0.5625</v>
      </c>
      <c r="K14" s="35"/>
      <c r="L14" s="36"/>
      <c r="M14" s="89">
        <v>5</v>
      </c>
      <c r="N14" s="93">
        <v>3</v>
      </c>
      <c r="O14" s="89">
        <v>5</v>
      </c>
      <c r="P14" s="90">
        <v>3</v>
      </c>
      <c r="Q14" s="94">
        <v>3</v>
      </c>
      <c r="R14" s="93">
        <v>5</v>
      </c>
      <c r="S14" s="89">
        <v>3</v>
      </c>
      <c r="T14" s="90">
        <v>5</v>
      </c>
      <c r="U14" s="94">
        <v>5</v>
      </c>
      <c r="V14" s="93">
        <v>3</v>
      </c>
      <c r="W14" s="89"/>
      <c r="X14" s="90"/>
      <c r="Y14" s="94">
        <v>4</v>
      </c>
      <c r="Z14" s="93">
        <v>4</v>
      </c>
      <c r="AA14" s="89"/>
      <c r="AB14" s="93"/>
      <c r="AC14" s="94">
        <v>6</v>
      </c>
      <c r="AD14" s="93">
        <v>2</v>
      </c>
      <c r="AE14" s="89">
        <v>6</v>
      </c>
      <c r="AF14" s="90">
        <v>2</v>
      </c>
      <c r="AG14" s="94">
        <v>5</v>
      </c>
      <c r="AH14" s="93">
        <v>3</v>
      </c>
      <c r="AI14" s="113">
        <v>3</v>
      </c>
      <c r="AJ14" s="115">
        <v>5</v>
      </c>
      <c r="AK14" s="94">
        <v>0</v>
      </c>
      <c r="AL14" s="114">
        <v>0</v>
      </c>
      <c r="AM14" s="75"/>
      <c r="AN14" s="76"/>
      <c r="AO14" s="97"/>
      <c r="AP14" s="98"/>
      <c r="AQ14" s="75"/>
      <c r="AR14" s="98"/>
    </row>
    <row r="15" spans="1:50" ht="17.25" customHeight="1" x14ac:dyDescent="0.45">
      <c r="B15" s="16">
        <v>11</v>
      </c>
      <c r="C15" s="82" t="s">
        <v>44</v>
      </c>
      <c r="D15" s="83" t="s">
        <v>47</v>
      </c>
      <c r="E15" s="83" t="s">
        <v>48</v>
      </c>
      <c r="F15" s="38">
        <f t="shared" si="0"/>
        <v>9</v>
      </c>
      <c r="G15" s="39">
        <f t="shared" si="1"/>
        <v>7</v>
      </c>
      <c r="H15" s="4">
        <f t="shared" si="4"/>
        <v>2</v>
      </c>
      <c r="I15" s="39">
        <f t="shared" si="2"/>
        <v>16</v>
      </c>
      <c r="J15" s="40">
        <f t="shared" si="3"/>
        <v>0.5625</v>
      </c>
      <c r="K15" s="35"/>
      <c r="L15" s="36"/>
      <c r="M15" s="89"/>
      <c r="N15" s="93"/>
      <c r="O15" s="89">
        <v>5</v>
      </c>
      <c r="P15" s="90">
        <v>3</v>
      </c>
      <c r="Q15" s="94">
        <v>4</v>
      </c>
      <c r="R15" s="93">
        <v>4</v>
      </c>
      <c r="S15" s="89"/>
      <c r="T15" s="90"/>
      <c r="U15" s="94"/>
      <c r="V15" s="93"/>
      <c r="W15" s="89"/>
      <c r="X15" s="90"/>
      <c r="Y15" s="94"/>
      <c r="Z15" s="93"/>
      <c r="AA15" s="89"/>
      <c r="AB15" s="93"/>
      <c r="AC15" s="94"/>
      <c r="AD15" s="93"/>
      <c r="AE15" s="89"/>
      <c r="AF15" s="90"/>
      <c r="AG15" s="94"/>
      <c r="AH15" s="93"/>
      <c r="AI15" s="113"/>
      <c r="AJ15" s="115"/>
      <c r="AK15" s="94"/>
      <c r="AL15" s="114"/>
      <c r="AM15" s="75"/>
      <c r="AN15" s="76"/>
      <c r="AO15" s="97"/>
      <c r="AP15" s="98"/>
      <c r="AQ15" s="75"/>
      <c r="AR15" s="98"/>
    </row>
    <row r="16" spans="1:50" ht="17.25" customHeight="1" x14ac:dyDescent="0.45">
      <c r="B16" s="16">
        <v>12</v>
      </c>
      <c r="C16" s="82" t="s">
        <v>44</v>
      </c>
      <c r="D16" s="82" t="s">
        <v>75</v>
      </c>
      <c r="E16" s="82" t="s">
        <v>99</v>
      </c>
      <c r="F16" s="38">
        <f t="shared" si="0"/>
        <v>56</v>
      </c>
      <c r="G16" s="39">
        <f t="shared" si="1"/>
        <v>40</v>
      </c>
      <c r="H16" s="4">
        <f t="shared" si="4"/>
        <v>13</v>
      </c>
      <c r="I16" s="39">
        <f t="shared" si="2"/>
        <v>96</v>
      </c>
      <c r="J16" s="40">
        <f t="shared" si="3"/>
        <v>0.58333333333333337</v>
      </c>
      <c r="K16" s="35"/>
      <c r="L16" s="36"/>
      <c r="M16" s="89">
        <v>6</v>
      </c>
      <c r="N16" s="93">
        <v>2</v>
      </c>
      <c r="O16" s="89">
        <v>4</v>
      </c>
      <c r="P16" s="90">
        <v>4</v>
      </c>
      <c r="Q16" s="94">
        <v>5</v>
      </c>
      <c r="R16" s="93">
        <v>3</v>
      </c>
      <c r="S16" s="89">
        <v>6</v>
      </c>
      <c r="T16" s="90">
        <v>2</v>
      </c>
      <c r="U16" s="94">
        <v>5</v>
      </c>
      <c r="V16" s="93">
        <v>3</v>
      </c>
      <c r="W16" s="89">
        <v>2</v>
      </c>
      <c r="X16" s="90">
        <v>6</v>
      </c>
      <c r="Y16" s="94">
        <v>4</v>
      </c>
      <c r="Z16" s="93">
        <v>4</v>
      </c>
      <c r="AA16" s="89">
        <v>4</v>
      </c>
      <c r="AB16" s="93">
        <v>4</v>
      </c>
      <c r="AC16" s="94">
        <v>4</v>
      </c>
      <c r="AD16" s="93">
        <v>4</v>
      </c>
      <c r="AE16" s="89">
        <v>5</v>
      </c>
      <c r="AF16" s="90">
        <v>3</v>
      </c>
      <c r="AG16" s="94">
        <v>6</v>
      </c>
      <c r="AH16" s="93">
        <v>2</v>
      </c>
      <c r="AI16" s="113">
        <v>5</v>
      </c>
      <c r="AJ16" s="115">
        <v>3</v>
      </c>
      <c r="AK16" s="94">
        <v>0</v>
      </c>
      <c r="AL16" s="114">
        <v>0</v>
      </c>
      <c r="AM16" s="75"/>
      <c r="AN16" s="76"/>
      <c r="AO16" s="97"/>
      <c r="AP16" s="98"/>
      <c r="AQ16" s="75"/>
      <c r="AR16" s="98"/>
    </row>
    <row r="17" spans="2:44" ht="18.5" x14ac:dyDescent="0.45">
      <c r="B17" s="16">
        <v>13</v>
      </c>
      <c r="C17" s="25" t="s">
        <v>44</v>
      </c>
      <c r="D17" s="26" t="s">
        <v>90</v>
      </c>
      <c r="E17" s="27" t="s">
        <v>52</v>
      </c>
      <c r="F17" s="38">
        <f t="shared" si="0"/>
        <v>24</v>
      </c>
      <c r="G17" s="39">
        <f t="shared" si="1"/>
        <v>16</v>
      </c>
      <c r="H17" s="4">
        <f t="shared" si="4"/>
        <v>5</v>
      </c>
      <c r="I17" s="39">
        <f t="shared" si="2"/>
        <v>40</v>
      </c>
      <c r="J17" s="40">
        <f t="shared" si="3"/>
        <v>0.6</v>
      </c>
      <c r="K17" s="35"/>
      <c r="L17" s="36"/>
      <c r="M17" s="89">
        <v>6</v>
      </c>
      <c r="N17" s="93">
        <v>2</v>
      </c>
      <c r="O17" s="89"/>
      <c r="P17" s="90"/>
      <c r="Q17" s="94">
        <v>4</v>
      </c>
      <c r="R17" s="93">
        <v>4</v>
      </c>
      <c r="S17" s="89"/>
      <c r="T17" s="90"/>
      <c r="U17" s="94"/>
      <c r="V17" s="93"/>
      <c r="W17" s="89"/>
      <c r="X17" s="90"/>
      <c r="Y17" s="94"/>
      <c r="Z17" s="93"/>
      <c r="AA17" s="89">
        <v>6</v>
      </c>
      <c r="AB17" s="93">
        <v>2</v>
      </c>
      <c r="AC17" s="94"/>
      <c r="AD17" s="93"/>
      <c r="AE17" s="89">
        <v>4</v>
      </c>
      <c r="AF17" s="90">
        <v>4</v>
      </c>
      <c r="AG17" s="94"/>
      <c r="AH17" s="93"/>
      <c r="AI17" s="113">
        <v>4</v>
      </c>
      <c r="AJ17" s="115">
        <v>4</v>
      </c>
      <c r="AK17" s="94"/>
      <c r="AL17" s="114"/>
      <c r="AM17" s="75"/>
      <c r="AN17" s="76"/>
      <c r="AO17" s="97"/>
      <c r="AP17" s="98"/>
      <c r="AQ17" s="75"/>
      <c r="AR17" s="98"/>
    </row>
    <row r="18" spans="2:44" ht="18.5" x14ac:dyDescent="0.45">
      <c r="B18" s="16">
        <v>14</v>
      </c>
      <c r="C18" s="25" t="s">
        <v>44</v>
      </c>
      <c r="D18" s="26" t="s">
        <v>81</v>
      </c>
      <c r="E18" s="27" t="s">
        <v>106</v>
      </c>
      <c r="F18" s="38">
        <f t="shared" si="0"/>
        <v>36</v>
      </c>
      <c r="G18" s="39">
        <f t="shared" si="1"/>
        <v>36</v>
      </c>
      <c r="H18" s="4">
        <f t="shared" si="4"/>
        <v>10</v>
      </c>
      <c r="I18" s="39">
        <f t="shared" si="2"/>
        <v>72</v>
      </c>
      <c r="J18" s="40">
        <f t="shared" si="3"/>
        <v>0.5</v>
      </c>
      <c r="K18" s="35"/>
      <c r="L18" s="36"/>
      <c r="M18" s="89">
        <v>3</v>
      </c>
      <c r="N18" s="93">
        <v>5</v>
      </c>
      <c r="O18" s="89">
        <v>5</v>
      </c>
      <c r="P18" s="90">
        <v>3</v>
      </c>
      <c r="Q18" s="94">
        <v>2</v>
      </c>
      <c r="R18" s="93">
        <v>6</v>
      </c>
      <c r="S18" s="89">
        <v>6</v>
      </c>
      <c r="T18" s="90">
        <v>2</v>
      </c>
      <c r="U18" s="94">
        <v>5</v>
      </c>
      <c r="V18" s="93">
        <v>3</v>
      </c>
      <c r="W18" s="89"/>
      <c r="X18" s="90"/>
      <c r="Y18" s="94">
        <v>4</v>
      </c>
      <c r="Z18" s="93">
        <v>4</v>
      </c>
      <c r="AA18" s="89">
        <v>2</v>
      </c>
      <c r="AB18" s="93">
        <v>6</v>
      </c>
      <c r="AC18" s="94"/>
      <c r="AD18" s="93"/>
      <c r="AE18" s="89">
        <v>5</v>
      </c>
      <c r="AF18" s="90">
        <v>3</v>
      </c>
      <c r="AG18" s="94">
        <v>4</v>
      </c>
      <c r="AH18" s="93">
        <v>4</v>
      </c>
      <c r="AI18" s="113"/>
      <c r="AJ18" s="115"/>
      <c r="AK18" s="94">
        <v>0</v>
      </c>
      <c r="AL18" s="114">
        <v>0</v>
      </c>
      <c r="AM18" s="75"/>
      <c r="AN18" s="76"/>
      <c r="AO18" s="97"/>
      <c r="AP18" s="98"/>
      <c r="AQ18" s="75"/>
      <c r="AR18" s="98"/>
    </row>
    <row r="19" spans="2:44" ht="18.5" x14ac:dyDescent="0.45">
      <c r="B19" s="16">
        <v>15</v>
      </c>
      <c r="C19" s="25" t="s">
        <v>49</v>
      </c>
      <c r="D19" s="26" t="s">
        <v>50</v>
      </c>
      <c r="E19" s="27" t="s">
        <v>51</v>
      </c>
      <c r="F19" s="38">
        <f t="shared" si="0"/>
        <v>54</v>
      </c>
      <c r="G19" s="39">
        <f t="shared" si="1"/>
        <v>34</v>
      </c>
      <c r="H19" s="4">
        <f t="shared" si="4"/>
        <v>12</v>
      </c>
      <c r="I19" s="39">
        <f t="shared" si="2"/>
        <v>88</v>
      </c>
      <c r="J19" s="40">
        <f t="shared" si="3"/>
        <v>0.61363636363636365</v>
      </c>
      <c r="K19" s="35"/>
      <c r="L19" s="36"/>
      <c r="M19" s="89">
        <v>3</v>
      </c>
      <c r="N19" s="93">
        <v>5</v>
      </c>
      <c r="O19" s="89">
        <v>6</v>
      </c>
      <c r="P19" s="90">
        <v>2</v>
      </c>
      <c r="Q19" s="94">
        <v>3</v>
      </c>
      <c r="R19" s="93">
        <v>5</v>
      </c>
      <c r="S19" s="89"/>
      <c r="T19" s="90"/>
      <c r="U19" s="94">
        <v>4</v>
      </c>
      <c r="V19" s="93">
        <v>4</v>
      </c>
      <c r="W19" s="89">
        <v>7</v>
      </c>
      <c r="X19" s="90">
        <v>1</v>
      </c>
      <c r="Y19" s="94">
        <v>7</v>
      </c>
      <c r="Z19" s="93">
        <v>1</v>
      </c>
      <c r="AA19" s="89">
        <v>6</v>
      </c>
      <c r="AB19" s="93">
        <v>2</v>
      </c>
      <c r="AC19" s="94">
        <v>5</v>
      </c>
      <c r="AD19" s="93">
        <v>3</v>
      </c>
      <c r="AE19" s="89">
        <v>6</v>
      </c>
      <c r="AF19" s="90">
        <v>2</v>
      </c>
      <c r="AG19" s="94">
        <v>3</v>
      </c>
      <c r="AH19" s="93">
        <v>5</v>
      </c>
      <c r="AI19" s="113">
        <v>4</v>
      </c>
      <c r="AJ19" s="115">
        <v>4</v>
      </c>
      <c r="AK19" s="94">
        <v>0</v>
      </c>
      <c r="AL19" s="114">
        <v>0</v>
      </c>
      <c r="AM19" s="75"/>
      <c r="AN19" s="76"/>
      <c r="AO19" s="97"/>
      <c r="AP19" s="98"/>
      <c r="AQ19" s="75"/>
      <c r="AR19" s="98"/>
    </row>
    <row r="20" spans="2:44" ht="18.5" x14ac:dyDescent="0.45">
      <c r="B20" s="16">
        <v>16</v>
      </c>
      <c r="C20" s="25" t="s">
        <v>49</v>
      </c>
      <c r="D20" s="26" t="s">
        <v>54</v>
      </c>
      <c r="E20" s="27" t="s">
        <v>51</v>
      </c>
      <c r="F20" s="38">
        <f t="shared" si="0"/>
        <v>48</v>
      </c>
      <c r="G20" s="39">
        <f t="shared" si="1"/>
        <v>24</v>
      </c>
      <c r="H20" s="4">
        <f t="shared" si="4"/>
        <v>10</v>
      </c>
      <c r="I20" s="39">
        <f t="shared" si="2"/>
        <v>72</v>
      </c>
      <c r="J20" s="40">
        <f t="shared" si="3"/>
        <v>0.66666666666666663</v>
      </c>
      <c r="K20" s="35"/>
      <c r="L20" s="36"/>
      <c r="M20" s="89">
        <v>5</v>
      </c>
      <c r="N20" s="93">
        <v>3</v>
      </c>
      <c r="O20" s="89">
        <v>5</v>
      </c>
      <c r="P20" s="90">
        <v>3</v>
      </c>
      <c r="Q20" s="94">
        <v>5</v>
      </c>
      <c r="R20" s="93">
        <v>3</v>
      </c>
      <c r="S20" s="89"/>
      <c r="T20" s="90"/>
      <c r="U20" s="94">
        <v>4</v>
      </c>
      <c r="V20" s="93">
        <v>4</v>
      </c>
      <c r="W20" s="89">
        <v>5</v>
      </c>
      <c r="X20" s="90">
        <v>3</v>
      </c>
      <c r="Y20" s="94">
        <v>7</v>
      </c>
      <c r="Z20" s="93">
        <v>1</v>
      </c>
      <c r="AA20" s="89">
        <v>6</v>
      </c>
      <c r="AB20" s="93">
        <v>2</v>
      </c>
      <c r="AC20" s="94"/>
      <c r="AD20" s="93"/>
      <c r="AE20" s="89"/>
      <c r="AF20" s="90"/>
      <c r="AG20" s="94">
        <v>6</v>
      </c>
      <c r="AH20" s="93">
        <v>2</v>
      </c>
      <c r="AI20" s="113">
        <v>5</v>
      </c>
      <c r="AJ20" s="115">
        <v>3</v>
      </c>
      <c r="AK20" s="94">
        <v>0</v>
      </c>
      <c r="AL20" s="114">
        <v>0</v>
      </c>
      <c r="AM20" s="75"/>
      <c r="AN20" s="76"/>
      <c r="AO20" s="97"/>
      <c r="AP20" s="98"/>
      <c r="AQ20" s="75"/>
      <c r="AR20" s="98"/>
    </row>
    <row r="21" spans="2:44" ht="18.5" x14ac:dyDescent="0.45">
      <c r="B21" s="16">
        <v>17</v>
      </c>
      <c r="C21" s="25" t="s">
        <v>49</v>
      </c>
      <c r="D21" s="26" t="s">
        <v>85</v>
      </c>
      <c r="E21" s="27" t="s">
        <v>109</v>
      </c>
      <c r="F21" s="38">
        <f t="shared" si="0"/>
        <v>38</v>
      </c>
      <c r="G21" s="39">
        <f t="shared" si="1"/>
        <v>26</v>
      </c>
      <c r="H21" s="4">
        <f t="shared" si="4"/>
        <v>9</v>
      </c>
      <c r="I21" s="39">
        <f t="shared" si="2"/>
        <v>64</v>
      </c>
      <c r="J21" s="40">
        <f t="shared" si="3"/>
        <v>0.59375</v>
      </c>
      <c r="K21" s="35"/>
      <c r="L21" s="36"/>
      <c r="M21" s="89">
        <v>1</v>
      </c>
      <c r="N21" s="93">
        <v>7</v>
      </c>
      <c r="O21" s="89">
        <v>4</v>
      </c>
      <c r="P21" s="90">
        <v>4</v>
      </c>
      <c r="Q21" s="94">
        <v>6</v>
      </c>
      <c r="R21" s="93">
        <v>2</v>
      </c>
      <c r="S21" s="89"/>
      <c r="T21" s="90"/>
      <c r="U21" s="94"/>
      <c r="V21" s="93"/>
      <c r="W21" s="89"/>
      <c r="X21" s="90"/>
      <c r="Y21" s="94">
        <v>4</v>
      </c>
      <c r="Z21" s="93">
        <v>4</v>
      </c>
      <c r="AA21" s="89">
        <v>6</v>
      </c>
      <c r="AB21" s="93">
        <v>2</v>
      </c>
      <c r="AC21" s="94"/>
      <c r="AD21" s="93"/>
      <c r="AE21" s="89">
        <v>6</v>
      </c>
      <c r="AF21" s="90">
        <v>2</v>
      </c>
      <c r="AG21" s="94">
        <v>6</v>
      </c>
      <c r="AH21" s="93">
        <v>2</v>
      </c>
      <c r="AI21" s="113">
        <v>5</v>
      </c>
      <c r="AJ21" s="115">
        <v>3</v>
      </c>
      <c r="AK21" s="94">
        <v>0</v>
      </c>
      <c r="AL21" s="114">
        <v>0</v>
      </c>
      <c r="AM21" s="75"/>
      <c r="AN21" s="76"/>
      <c r="AO21" s="97"/>
      <c r="AP21" s="98"/>
      <c r="AQ21" s="75"/>
      <c r="AR21" s="98"/>
    </row>
    <row r="22" spans="2:44" ht="18.5" x14ac:dyDescent="0.45">
      <c r="B22" s="16">
        <v>18</v>
      </c>
      <c r="C22" s="25" t="s">
        <v>49</v>
      </c>
      <c r="D22" s="26" t="s">
        <v>32</v>
      </c>
      <c r="E22" s="27" t="s">
        <v>53</v>
      </c>
      <c r="F22" s="38">
        <f t="shared" si="0"/>
        <v>63</v>
      </c>
      <c r="G22" s="39">
        <f t="shared" si="1"/>
        <v>33</v>
      </c>
      <c r="H22" s="4">
        <f t="shared" si="4"/>
        <v>13</v>
      </c>
      <c r="I22" s="39">
        <f t="shared" si="2"/>
        <v>96</v>
      </c>
      <c r="J22" s="40">
        <f t="shared" si="3"/>
        <v>0.65625</v>
      </c>
      <c r="K22" s="35"/>
      <c r="L22" s="36"/>
      <c r="M22" s="89">
        <v>3</v>
      </c>
      <c r="N22" s="93">
        <v>5</v>
      </c>
      <c r="O22" s="89">
        <v>6</v>
      </c>
      <c r="P22" s="90">
        <v>2</v>
      </c>
      <c r="Q22" s="94">
        <v>4</v>
      </c>
      <c r="R22" s="93">
        <v>4</v>
      </c>
      <c r="S22" s="89">
        <v>4</v>
      </c>
      <c r="T22" s="90">
        <v>4</v>
      </c>
      <c r="U22" s="94">
        <v>4</v>
      </c>
      <c r="V22" s="93">
        <v>4</v>
      </c>
      <c r="W22" s="89">
        <v>6</v>
      </c>
      <c r="X22" s="90">
        <v>2</v>
      </c>
      <c r="Y22" s="94">
        <v>6</v>
      </c>
      <c r="Z22" s="93">
        <v>2</v>
      </c>
      <c r="AA22" s="89">
        <v>6</v>
      </c>
      <c r="AB22" s="93">
        <v>2</v>
      </c>
      <c r="AC22" s="94">
        <v>6</v>
      </c>
      <c r="AD22" s="93">
        <v>2</v>
      </c>
      <c r="AE22" s="89">
        <v>5</v>
      </c>
      <c r="AF22" s="90">
        <v>3</v>
      </c>
      <c r="AG22" s="94">
        <v>7</v>
      </c>
      <c r="AH22" s="93">
        <v>1</v>
      </c>
      <c r="AI22" s="113">
        <v>6</v>
      </c>
      <c r="AJ22" s="115">
        <v>2</v>
      </c>
      <c r="AK22" s="94">
        <v>0</v>
      </c>
      <c r="AL22" s="114">
        <v>0</v>
      </c>
      <c r="AM22" s="75"/>
      <c r="AN22" s="76"/>
      <c r="AO22" s="97"/>
      <c r="AP22" s="98"/>
      <c r="AQ22" s="75"/>
      <c r="AR22" s="98"/>
    </row>
    <row r="23" spans="2:44" ht="18.5" x14ac:dyDescent="0.45">
      <c r="B23" s="16">
        <v>19</v>
      </c>
      <c r="C23" s="25" t="s">
        <v>69</v>
      </c>
      <c r="D23" s="26" t="s">
        <v>59</v>
      </c>
      <c r="E23" s="27" t="s">
        <v>60</v>
      </c>
      <c r="F23" s="38">
        <f t="shared" si="0"/>
        <v>41</v>
      </c>
      <c r="G23" s="39">
        <f t="shared" si="1"/>
        <v>47</v>
      </c>
      <c r="H23" s="4">
        <f t="shared" si="4"/>
        <v>12</v>
      </c>
      <c r="I23" s="39">
        <f t="shared" si="2"/>
        <v>88</v>
      </c>
      <c r="J23" s="40">
        <f t="shared" si="3"/>
        <v>0.46590909090909088</v>
      </c>
      <c r="K23" s="35"/>
      <c r="L23" s="36"/>
      <c r="M23" s="89">
        <v>3</v>
      </c>
      <c r="N23" s="93">
        <v>5</v>
      </c>
      <c r="O23" s="89">
        <v>2</v>
      </c>
      <c r="P23" s="90">
        <v>6</v>
      </c>
      <c r="Q23" s="94">
        <v>5</v>
      </c>
      <c r="R23" s="93">
        <v>3</v>
      </c>
      <c r="S23" s="89">
        <v>4</v>
      </c>
      <c r="T23" s="90">
        <v>4</v>
      </c>
      <c r="U23" s="94">
        <v>6</v>
      </c>
      <c r="V23" s="93">
        <v>2</v>
      </c>
      <c r="W23" s="89">
        <v>5</v>
      </c>
      <c r="X23" s="90">
        <v>3</v>
      </c>
      <c r="Y23" s="94">
        <v>3</v>
      </c>
      <c r="Z23" s="93">
        <v>5</v>
      </c>
      <c r="AA23" s="89">
        <v>4</v>
      </c>
      <c r="AB23" s="93">
        <v>4</v>
      </c>
      <c r="AC23" s="94">
        <v>3</v>
      </c>
      <c r="AD23" s="93">
        <v>5</v>
      </c>
      <c r="AE23" s="89"/>
      <c r="AF23" s="90"/>
      <c r="AG23" s="94">
        <v>3</v>
      </c>
      <c r="AH23" s="93">
        <v>5</v>
      </c>
      <c r="AI23" s="113">
        <v>3</v>
      </c>
      <c r="AJ23" s="115">
        <v>5</v>
      </c>
      <c r="AK23" s="94">
        <v>0</v>
      </c>
      <c r="AL23" s="114">
        <v>0</v>
      </c>
      <c r="AM23" s="75"/>
      <c r="AN23" s="76"/>
      <c r="AO23" s="97"/>
      <c r="AP23" s="98"/>
      <c r="AQ23" s="75"/>
      <c r="AR23" s="98"/>
    </row>
    <row r="24" spans="2:44" ht="18.5" x14ac:dyDescent="0.45">
      <c r="B24" s="16">
        <v>20</v>
      </c>
      <c r="C24" s="25" t="s">
        <v>69</v>
      </c>
      <c r="D24" s="26" t="s">
        <v>91</v>
      </c>
      <c r="E24" s="27" t="s">
        <v>117</v>
      </c>
      <c r="F24" s="38">
        <f t="shared" si="0"/>
        <v>28</v>
      </c>
      <c r="G24" s="39">
        <f t="shared" si="1"/>
        <v>36</v>
      </c>
      <c r="H24" s="4">
        <f t="shared" si="4"/>
        <v>9</v>
      </c>
      <c r="I24" s="39">
        <f t="shared" si="2"/>
        <v>64</v>
      </c>
      <c r="J24" s="40">
        <f t="shared" si="3"/>
        <v>0.4375</v>
      </c>
      <c r="K24" s="35"/>
      <c r="L24" s="36"/>
      <c r="M24" s="89">
        <v>2</v>
      </c>
      <c r="N24" s="93">
        <v>6</v>
      </c>
      <c r="O24" s="89"/>
      <c r="P24" s="90"/>
      <c r="Q24" s="94">
        <v>4</v>
      </c>
      <c r="R24" s="93">
        <v>4</v>
      </c>
      <c r="S24" s="89">
        <v>1</v>
      </c>
      <c r="T24" s="90">
        <v>7</v>
      </c>
      <c r="U24" s="94">
        <v>4</v>
      </c>
      <c r="V24" s="93">
        <v>4</v>
      </c>
      <c r="W24" s="89">
        <v>4</v>
      </c>
      <c r="X24" s="90">
        <v>4</v>
      </c>
      <c r="Y24" s="94"/>
      <c r="Z24" s="93"/>
      <c r="AA24" s="89"/>
      <c r="AB24" s="93"/>
      <c r="AC24" s="94"/>
      <c r="AD24" s="93"/>
      <c r="AE24" s="89">
        <v>4</v>
      </c>
      <c r="AF24" s="90">
        <v>4</v>
      </c>
      <c r="AG24" s="94">
        <v>6</v>
      </c>
      <c r="AH24" s="93">
        <v>2</v>
      </c>
      <c r="AI24" s="113">
        <v>3</v>
      </c>
      <c r="AJ24" s="115">
        <v>5</v>
      </c>
      <c r="AK24" s="94">
        <v>0</v>
      </c>
      <c r="AL24" s="114">
        <v>0</v>
      </c>
      <c r="AM24" s="75"/>
      <c r="AN24" s="76"/>
      <c r="AO24" s="97"/>
      <c r="AP24" s="98"/>
      <c r="AQ24" s="75"/>
      <c r="AR24" s="98"/>
    </row>
    <row r="25" spans="2:44" ht="18.5" x14ac:dyDescent="0.45">
      <c r="B25" s="16">
        <v>21</v>
      </c>
      <c r="C25" s="25" t="s">
        <v>69</v>
      </c>
      <c r="D25" s="26" t="s">
        <v>88</v>
      </c>
      <c r="E25" s="27" t="s">
        <v>114</v>
      </c>
      <c r="F25" s="38">
        <f t="shared" si="0"/>
        <v>23</v>
      </c>
      <c r="G25" s="39">
        <f t="shared" si="1"/>
        <v>41</v>
      </c>
      <c r="H25" s="4">
        <f t="shared" si="4"/>
        <v>9</v>
      </c>
      <c r="I25" s="39">
        <f t="shared" si="2"/>
        <v>64</v>
      </c>
      <c r="J25" s="40">
        <f t="shared" si="3"/>
        <v>0.359375</v>
      </c>
      <c r="K25" s="35"/>
      <c r="L25" s="36"/>
      <c r="M25" s="89">
        <v>4</v>
      </c>
      <c r="N25" s="93">
        <v>4</v>
      </c>
      <c r="O25" s="89">
        <v>3</v>
      </c>
      <c r="P25" s="90">
        <v>5</v>
      </c>
      <c r="Q25" s="94">
        <v>3</v>
      </c>
      <c r="R25" s="93">
        <v>5</v>
      </c>
      <c r="S25" s="89">
        <v>1</v>
      </c>
      <c r="T25" s="90">
        <v>7</v>
      </c>
      <c r="U25" s="94">
        <v>2</v>
      </c>
      <c r="V25" s="93">
        <v>6</v>
      </c>
      <c r="W25" s="89"/>
      <c r="X25" s="90"/>
      <c r="Y25" s="94"/>
      <c r="Z25" s="93"/>
      <c r="AA25" s="89"/>
      <c r="AB25" s="93"/>
      <c r="AC25" s="94">
        <v>4</v>
      </c>
      <c r="AD25" s="93">
        <v>4</v>
      </c>
      <c r="AE25" s="89"/>
      <c r="AF25" s="90"/>
      <c r="AG25" s="94">
        <v>3</v>
      </c>
      <c r="AH25" s="93">
        <v>5</v>
      </c>
      <c r="AI25" s="113">
        <v>3</v>
      </c>
      <c r="AJ25" s="115">
        <v>5</v>
      </c>
      <c r="AK25" s="94">
        <v>0</v>
      </c>
      <c r="AL25" s="114">
        <v>0</v>
      </c>
      <c r="AM25" s="75"/>
      <c r="AN25" s="76"/>
      <c r="AO25" s="97"/>
      <c r="AP25" s="98"/>
      <c r="AQ25" s="75"/>
      <c r="AR25" s="98"/>
    </row>
    <row r="26" spans="2:44" ht="18.5" x14ac:dyDescent="0.45">
      <c r="B26" s="16">
        <v>22</v>
      </c>
      <c r="C26" s="25" t="s">
        <v>69</v>
      </c>
      <c r="D26" s="26" t="s">
        <v>35</v>
      </c>
      <c r="E26" s="27" t="s">
        <v>111</v>
      </c>
      <c r="F26" s="38">
        <f t="shared" si="0"/>
        <v>26</v>
      </c>
      <c r="G26" s="39">
        <f t="shared" si="1"/>
        <v>47</v>
      </c>
      <c r="H26" s="4">
        <f t="shared" si="4"/>
        <v>9</v>
      </c>
      <c r="I26" s="39">
        <f t="shared" si="2"/>
        <v>73</v>
      </c>
      <c r="J26" s="40">
        <f t="shared" si="3"/>
        <v>0.35616438356164382</v>
      </c>
      <c r="K26" s="35"/>
      <c r="L26" s="36"/>
      <c r="M26" s="89">
        <v>3</v>
      </c>
      <c r="N26" s="93">
        <v>5</v>
      </c>
      <c r="O26" s="89"/>
      <c r="P26" s="90"/>
      <c r="Q26" s="94">
        <v>2</v>
      </c>
      <c r="R26" s="93">
        <v>6</v>
      </c>
      <c r="S26" s="89">
        <v>5</v>
      </c>
      <c r="T26" s="90">
        <v>4</v>
      </c>
      <c r="U26" s="94">
        <v>2</v>
      </c>
      <c r="V26" s="93">
        <v>6</v>
      </c>
      <c r="W26" s="89">
        <v>5</v>
      </c>
      <c r="X26" s="90">
        <v>3</v>
      </c>
      <c r="Y26" s="94"/>
      <c r="Z26" s="93"/>
      <c r="AA26" s="89">
        <v>2</v>
      </c>
      <c r="AB26" s="93">
        <v>6</v>
      </c>
      <c r="AC26" s="94"/>
      <c r="AD26" s="93"/>
      <c r="AE26" s="89">
        <v>4</v>
      </c>
      <c r="AF26" s="90">
        <v>4</v>
      </c>
      <c r="AG26" s="94">
        <v>2</v>
      </c>
      <c r="AH26" s="93">
        <v>6</v>
      </c>
      <c r="AI26" s="113">
        <v>1</v>
      </c>
      <c r="AJ26" s="115">
        <v>7</v>
      </c>
      <c r="AK26" s="94"/>
      <c r="AL26" s="114"/>
      <c r="AM26" s="75"/>
      <c r="AN26" s="76"/>
      <c r="AO26" s="97"/>
      <c r="AP26" s="98"/>
      <c r="AQ26" s="75"/>
      <c r="AR26" s="98"/>
    </row>
    <row r="27" spans="2:44" ht="18.5" x14ac:dyDescent="0.45">
      <c r="B27" s="16">
        <v>23</v>
      </c>
      <c r="C27" s="25" t="s">
        <v>55</v>
      </c>
      <c r="D27" s="26" t="s">
        <v>56</v>
      </c>
      <c r="E27" s="27" t="s">
        <v>41</v>
      </c>
      <c r="F27" s="38">
        <f t="shared" si="0"/>
        <v>19</v>
      </c>
      <c r="G27" s="39">
        <f t="shared" si="1"/>
        <v>21</v>
      </c>
      <c r="H27" s="4">
        <f t="shared" si="4"/>
        <v>6</v>
      </c>
      <c r="I27" s="39">
        <f t="shared" si="2"/>
        <v>40</v>
      </c>
      <c r="J27" s="40">
        <f t="shared" si="3"/>
        <v>0.47499999999999998</v>
      </c>
      <c r="K27" s="35"/>
      <c r="L27" s="36"/>
      <c r="M27" s="89">
        <v>4</v>
      </c>
      <c r="N27" s="93">
        <v>4</v>
      </c>
      <c r="O27" s="89"/>
      <c r="P27" s="90"/>
      <c r="Q27" s="94">
        <v>4</v>
      </c>
      <c r="R27" s="93">
        <v>4</v>
      </c>
      <c r="S27" s="89">
        <v>4</v>
      </c>
      <c r="T27" s="90">
        <v>4</v>
      </c>
      <c r="U27" s="94">
        <v>4</v>
      </c>
      <c r="V27" s="93">
        <v>4</v>
      </c>
      <c r="W27" s="89">
        <v>3</v>
      </c>
      <c r="X27" s="90">
        <v>5</v>
      </c>
      <c r="Y27" s="94"/>
      <c r="Z27" s="93"/>
      <c r="AA27" s="89"/>
      <c r="AB27" s="93"/>
      <c r="AC27" s="94"/>
      <c r="AD27" s="93"/>
      <c r="AE27" s="89"/>
      <c r="AF27" s="90"/>
      <c r="AG27" s="94"/>
      <c r="AH27" s="93"/>
      <c r="AI27" s="113"/>
      <c r="AJ27" s="115"/>
      <c r="AK27" s="94">
        <v>0</v>
      </c>
      <c r="AL27" s="114">
        <v>0</v>
      </c>
      <c r="AM27" s="75"/>
      <c r="AN27" s="76"/>
      <c r="AO27" s="97"/>
      <c r="AP27" s="98"/>
      <c r="AQ27" s="75"/>
      <c r="AR27" s="98"/>
    </row>
    <row r="28" spans="2:44" ht="18.5" x14ac:dyDescent="0.45">
      <c r="B28" s="16">
        <v>24</v>
      </c>
      <c r="C28" s="25" t="s">
        <v>55</v>
      </c>
      <c r="D28" s="26" t="s">
        <v>57</v>
      </c>
      <c r="E28" s="27" t="s">
        <v>58</v>
      </c>
      <c r="F28" s="38">
        <f t="shared" si="0"/>
        <v>22</v>
      </c>
      <c r="G28" s="39">
        <f t="shared" si="1"/>
        <v>42</v>
      </c>
      <c r="H28" s="4">
        <f t="shared" si="4"/>
        <v>8</v>
      </c>
      <c r="I28" s="39">
        <f t="shared" si="2"/>
        <v>64</v>
      </c>
      <c r="J28" s="40">
        <f t="shared" si="3"/>
        <v>0.34375</v>
      </c>
      <c r="K28" s="35"/>
      <c r="L28" s="36"/>
      <c r="M28" s="89">
        <v>3</v>
      </c>
      <c r="N28" s="93">
        <v>5</v>
      </c>
      <c r="O28" s="89"/>
      <c r="P28" s="90"/>
      <c r="Q28" s="94">
        <v>4</v>
      </c>
      <c r="R28" s="93">
        <v>4</v>
      </c>
      <c r="S28" s="89">
        <v>2</v>
      </c>
      <c r="T28" s="90">
        <v>6</v>
      </c>
      <c r="U28" s="94">
        <v>3</v>
      </c>
      <c r="V28" s="93">
        <v>5</v>
      </c>
      <c r="W28" s="89">
        <v>1</v>
      </c>
      <c r="X28" s="90">
        <v>7</v>
      </c>
      <c r="Y28" s="94"/>
      <c r="Z28" s="93"/>
      <c r="AA28" s="89">
        <v>3</v>
      </c>
      <c r="AB28" s="93">
        <v>5</v>
      </c>
      <c r="AC28" s="94"/>
      <c r="AD28" s="93"/>
      <c r="AE28" s="89"/>
      <c r="AF28" s="90"/>
      <c r="AG28" s="94">
        <v>4</v>
      </c>
      <c r="AH28" s="93">
        <v>4</v>
      </c>
      <c r="AI28" s="113">
        <v>2</v>
      </c>
      <c r="AJ28" s="115">
        <v>6</v>
      </c>
      <c r="AK28" s="94"/>
      <c r="AL28" s="114"/>
      <c r="AM28" s="75"/>
      <c r="AN28" s="76"/>
      <c r="AO28" s="97"/>
      <c r="AP28" s="98"/>
      <c r="AQ28" s="75"/>
      <c r="AR28" s="98"/>
    </row>
    <row r="29" spans="2:44" ht="18.5" x14ac:dyDescent="0.45">
      <c r="B29" s="16">
        <v>25</v>
      </c>
      <c r="C29" s="25" t="s">
        <v>55</v>
      </c>
      <c r="D29" s="26" t="s">
        <v>77</v>
      </c>
      <c r="E29" s="27" t="s">
        <v>101</v>
      </c>
      <c r="F29" s="38">
        <f t="shared" si="0"/>
        <v>55</v>
      </c>
      <c r="G29" s="39">
        <f t="shared" si="1"/>
        <v>25</v>
      </c>
      <c r="H29" s="4">
        <f t="shared" si="4"/>
        <v>11</v>
      </c>
      <c r="I29" s="39">
        <f t="shared" si="2"/>
        <v>80</v>
      </c>
      <c r="J29" s="40">
        <f t="shared" si="3"/>
        <v>0.6875</v>
      </c>
      <c r="K29" s="35"/>
      <c r="L29" s="36"/>
      <c r="M29" s="89">
        <v>6</v>
      </c>
      <c r="N29" s="93">
        <v>2</v>
      </c>
      <c r="O29" s="89">
        <v>6</v>
      </c>
      <c r="P29" s="90">
        <v>2</v>
      </c>
      <c r="Q29" s="94">
        <v>7</v>
      </c>
      <c r="R29" s="93">
        <v>1</v>
      </c>
      <c r="S29" s="89"/>
      <c r="T29" s="90"/>
      <c r="U29" s="94">
        <v>7</v>
      </c>
      <c r="V29" s="93">
        <v>1</v>
      </c>
      <c r="W29" s="89">
        <v>3</v>
      </c>
      <c r="X29" s="90">
        <v>5</v>
      </c>
      <c r="Y29" s="94">
        <v>5</v>
      </c>
      <c r="Z29" s="93">
        <v>3</v>
      </c>
      <c r="AA29" s="89"/>
      <c r="AB29" s="93"/>
      <c r="AC29" s="94">
        <v>5</v>
      </c>
      <c r="AD29" s="93">
        <v>3</v>
      </c>
      <c r="AE29" s="89">
        <v>5</v>
      </c>
      <c r="AF29" s="90">
        <v>3</v>
      </c>
      <c r="AG29" s="94">
        <v>4</v>
      </c>
      <c r="AH29" s="93">
        <v>4</v>
      </c>
      <c r="AI29" s="113">
        <v>7</v>
      </c>
      <c r="AJ29" s="115">
        <v>1</v>
      </c>
      <c r="AK29" s="94">
        <v>0</v>
      </c>
      <c r="AL29" s="114">
        <v>0</v>
      </c>
      <c r="AM29" s="75"/>
      <c r="AN29" s="76"/>
      <c r="AO29" s="97"/>
      <c r="AP29" s="98"/>
      <c r="AQ29" s="75"/>
      <c r="AR29" s="98"/>
    </row>
    <row r="30" spans="2:44" ht="18.5" x14ac:dyDescent="0.45">
      <c r="B30" s="16">
        <v>26</v>
      </c>
      <c r="C30" s="25" t="s">
        <v>55</v>
      </c>
      <c r="D30" s="26" t="s">
        <v>83</v>
      </c>
      <c r="E30" s="27" t="s">
        <v>107</v>
      </c>
      <c r="F30" s="38">
        <f t="shared" si="0"/>
        <v>32</v>
      </c>
      <c r="G30" s="39">
        <f t="shared" si="1"/>
        <v>48</v>
      </c>
      <c r="H30" s="4">
        <f t="shared" si="4"/>
        <v>11</v>
      </c>
      <c r="I30" s="39">
        <f t="shared" si="2"/>
        <v>80</v>
      </c>
      <c r="J30" s="40">
        <f t="shared" si="3"/>
        <v>0.4</v>
      </c>
      <c r="K30" s="35"/>
      <c r="L30" s="36"/>
      <c r="M30" s="89">
        <v>5</v>
      </c>
      <c r="N30" s="93">
        <v>3</v>
      </c>
      <c r="O30" s="89">
        <v>5</v>
      </c>
      <c r="P30" s="90">
        <v>3</v>
      </c>
      <c r="Q30" s="94">
        <v>1</v>
      </c>
      <c r="R30" s="93">
        <v>7</v>
      </c>
      <c r="S30" s="89"/>
      <c r="T30" s="90"/>
      <c r="U30" s="94">
        <v>4</v>
      </c>
      <c r="V30" s="93">
        <v>4</v>
      </c>
      <c r="W30" s="89">
        <v>1</v>
      </c>
      <c r="X30" s="90">
        <v>7</v>
      </c>
      <c r="Y30" s="94">
        <v>4</v>
      </c>
      <c r="Z30" s="93">
        <v>4</v>
      </c>
      <c r="AA30" s="89">
        <v>3</v>
      </c>
      <c r="AB30" s="93">
        <v>5</v>
      </c>
      <c r="AC30" s="94"/>
      <c r="AD30" s="93"/>
      <c r="AE30" s="89">
        <v>2</v>
      </c>
      <c r="AF30" s="90">
        <v>6</v>
      </c>
      <c r="AG30" s="94">
        <v>1</v>
      </c>
      <c r="AH30" s="93">
        <v>7</v>
      </c>
      <c r="AI30" s="113">
        <v>6</v>
      </c>
      <c r="AJ30" s="115">
        <v>2</v>
      </c>
      <c r="AK30" s="94">
        <v>0</v>
      </c>
      <c r="AL30" s="114">
        <v>0</v>
      </c>
      <c r="AM30" s="75"/>
      <c r="AN30" s="76"/>
      <c r="AO30" s="97"/>
      <c r="AP30" s="98"/>
      <c r="AQ30" s="75"/>
      <c r="AR30" s="98"/>
    </row>
    <row r="31" spans="2:44" ht="18.5" x14ac:dyDescent="0.45">
      <c r="B31" s="16">
        <v>27</v>
      </c>
      <c r="C31" s="25" t="s">
        <v>68</v>
      </c>
      <c r="D31" s="26" t="s">
        <v>79</v>
      </c>
      <c r="E31" s="27" t="s">
        <v>104</v>
      </c>
      <c r="F31" s="38">
        <f t="shared" si="0"/>
        <v>39</v>
      </c>
      <c r="G31" s="39">
        <f t="shared" si="1"/>
        <v>49</v>
      </c>
      <c r="H31" s="4">
        <f t="shared" si="4"/>
        <v>12</v>
      </c>
      <c r="I31" s="39">
        <f t="shared" si="2"/>
        <v>88</v>
      </c>
      <c r="J31" s="40">
        <f t="shared" si="3"/>
        <v>0.44318181818181818</v>
      </c>
      <c r="K31" s="35"/>
      <c r="L31" s="36"/>
      <c r="M31" s="89">
        <v>5</v>
      </c>
      <c r="N31" s="93">
        <v>3</v>
      </c>
      <c r="O31" s="89">
        <v>6</v>
      </c>
      <c r="P31" s="90">
        <v>2</v>
      </c>
      <c r="Q31" s="94">
        <v>3</v>
      </c>
      <c r="R31" s="93">
        <v>5</v>
      </c>
      <c r="S31" s="89">
        <v>4</v>
      </c>
      <c r="T31" s="90">
        <v>4</v>
      </c>
      <c r="U31" s="94">
        <v>3</v>
      </c>
      <c r="V31" s="93">
        <v>5</v>
      </c>
      <c r="W31" s="89">
        <v>2</v>
      </c>
      <c r="X31" s="90">
        <v>6</v>
      </c>
      <c r="Y31" s="94">
        <v>1</v>
      </c>
      <c r="Z31" s="93">
        <v>7</v>
      </c>
      <c r="AA31" s="89">
        <v>3</v>
      </c>
      <c r="AB31" s="93">
        <v>5</v>
      </c>
      <c r="AC31" s="94">
        <v>6</v>
      </c>
      <c r="AD31" s="93">
        <v>2</v>
      </c>
      <c r="AE31" s="89">
        <v>4</v>
      </c>
      <c r="AF31" s="90">
        <v>4</v>
      </c>
      <c r="AG31" s="94">
        <v>2</v>
      </c>
      <c r="AH31" s="93">
        <v>6</v>
      </c>
      <c r="AI31" s="113"/>
      <c r="AJ31" s="115"/>
      <c r="AK31" s="94">
        <v>0</v>
      </c>
      <c r="AL31" s="114">
        <v>0</v>
      </c>
      <c r="AM31" s="75"/>
      <c r="AN31" s="76"/>
      <c r="AO31" s="97"/>
      <c r="AP31" s="98"/>
      <c r="AQ31" s="75"/>
      <c r="AR31" s="98"/>
    </row>
    <row r="32" spans="2:44" ht="18.5" x14ac:dyDescent="0.45">
      <c r="B32" s="16">
        <v>28</v>
      </c>
      <c r="C32" s="25" t="s">
        <v>68</v>
      </c>
      <c r="D32" s="26" t="s">
        <v>72</v>
      </c>
      <c r="E32" s="27" t="s">
        <v>103</v>
      </c>
      <c r="F32" s="38">
        <f t="shared" si="0"/>
        <v>39</v>
      </c>
      <c r="G32" s="39">
        <f t="shared" si="1"/>
        <v>41</v>
      </c>
      <c r="H32" s="4">
        <f t="shared" si="4"/>
        <v>11</v>
      </c>
      <c r="I32" s="39">
        <f t="shared" si="2"/>
        <v>80</v>
      </c>
      <c r="J32" s="40">
        <f t="shared" si="3"/>
        <v>0.48749999999999999</v>
      </c>
      <c r="K32" s="35"/>
      <c r="L32" s="36"/>
      <c r="M32" s="89">
        <v>5</v>
      </c>
      <c r="N32" s="93">
        <v>3</v>
      </c>
      <c r="O32" s="89">
        <v>5</v>
      </c>
      <c r="P32" s="90">
        <v>3</v>
      </c>
      <c r="Q32" s="94">
        <v>5</v>
      </c>
      <c r="R32" s="93">
        <v>3</v>
      </c>
      <c r="S32" s="89">
        <v>2</v>
      </c>
      <c r="T32" s="90">
        <v>6</v>
      </c>
      <c r="U32" s="94">
        <v>4</v>
      </c>
      <c r="V32" s="93">
        <v>4</v>
      </c>
      <c r="W32" s="89">
        <v>3</v>
      </c>
      <c r="X32" s="90">
        <v>5</v>
      </c>
      <c r="Y32" s="94"/>
      <c r="Z32" s="93"/>
      <c r="AA32" s="89">
        <v>4</v>
      </c>
      <c r="AB32" s="93">
        <v>4</v>
      </c>
      <c r="AC32" s="94">
        <v>6</v>
      </c>
      <c r="AD32" s="93">
        <v>2</v>
      </c>
      <c r="AE32" s="89"/>
      <c r="AF32" s="90"/>
      <c r="AG32" s="94">
        <v>5</v>
      </c>
      <c r="AH32" s="93">
        <v>3</v>
      </c>
      <c r="AI32" s="113">
        <v>0</v>
      </c>
      <c r="AJ32" s="115">
        <v>8</v>
      </c>
      <c r="AK32" s="94">
        <v>0</v>
      </c>
      <c r="AL32" s="114">
        <v>0</v>
      </c>
      <c r="AM32" s="75"/>
      <c r="AN32" s="76"/>
      <c r="AO32" s="97"/>
      <c r="AP32" s="98"/>
      <c r="AQ32" s="75"/>
      <c r="AR32" s="98"/>
    </row>
    <row r="33" spans="2:44" ht="18.5" x14ac:dyDescent="0.45">
      <c r="B33" s="16">
        <v>29</v>
      </c>
      <c r="C33" s="25" t="s">
        <v>68</v>
      </c>
      <c r="D33" s="26" t="s">
        <v>89</v>
      </c>
      <c r="E33" s="27" t="s">
        <v>116</v>
      </c>
      <c r="F33" s="38">
        <f t="shared" si="0"/>
        <v>29</v>
      </c>
      <c r="G33" s="39">
        <f t="shared" si="1"/>
        <v>27</v>
      </c>
      <c r="H33" s="4">
        <f t="shared" si="4"/>
        <v>8</v>
      </c>
      <c r="I33" s="39">
        <f t="shared" si="2"/>
        <v>56</v>
      </c>
      <c r="J33" s="40">
        <f t="shared" si="3"/>
        <v>0.5178571428571429</v>
      </c>
      <c r="K33" s="35"/>
      <c r="L33" s="36"/>
      <c r="M33" s="89"/>
      <c r="N33" s="93"/>
      <c r="O33" s="89"/>
      <c r="P33" s="90"/>
      <c r="Q33" s="94">
        <v>5</v>
      </c>
      <c r="R33" s="93">
        <v>3</v>
      </c>
      <c r="S33" s="89">
        <v>3</v>
      </c>
      <c r="T33" s="90">
        <v>5</v>
      </c>
      <c r="U33" s="94">
        <v>4</v>
      </c>
      <c r="V33" s="93">
        <v>4</v>
      </c>
      <c r="W33" s="89"/>
      <c r="X33" s="90"/>
      <c r="Y33" s="94"/>
      <c r="Z33" s="93"/>
      <c r="AA33" s="89"/>
      <c r="AB33" s="93"/>
      <c r="AC33" s="94">
        <v>4</v>
      </c>
      <c r="AD33" s="93">
        <v>4</v>
      </c>
      <c r="AE33" s="89">
        <v>4</v>
      </c>
      <c r="AF33" s="90">
        <v>4</v>
      </c>
      <c r="AG33" s="94">
        <v>6</v>
      </c>
      <c r="AH33" s="93">
        <v>2</v>
      </c>
      <c r="AI33" s="113">
        <v>3</v>
      </c>
      <c r="AJ33" s="115">
        <v>5</v>
      </c>
      <c r="AK33" s="94">
        <v>0</v>
      </c>
      <c r="AL33" s="114">
        <v>0</v>
      </c>
      <c r="AM33" s="75"/>
      <c r="AN33" s="76"/>
      <c r="AO33" s="97"/>
      <c r="AP33" s="98"/>
      <c r="AQ33" s="75"/>
      <c r="AR33" s="98"/>
    </row>
    <row r="34" spans="2:44" ht="18.5" x14ac:dyDescent="0.45">
      <c r="B34" s="16">
        <v>30</v>
      </c>
      <c r="C34" s="25" t="s">
        <v>68</v>
      </c>
      <c r="D34" s="26" t="s">
        <v>76</v>
      </c>
      <c r="E34" s="27" t="s">
        <v>100</v>
      </c>
      <c r="F34" s="38">
        <f t="shared" si="0"/>
        <v>57</v>
      </c>
      <c r="G34" s="39">
        <f t="shared" si="1"/>
        <v>31</v>
      </c>
      <c r="H34" s="4">
        <f t="shared" si="4"/>
        <v>12</v>
      </c>
      <c r="I34" s="39">
        <f t="shared" si="2"/>
        <v>88</v>
      </c>
      <c r="J34" s="40">
        <f t="shared" si="3"/>
        <v>0.64772727272727271</v>
      </c>
      <c r="K34" s="35"/>
      <c r="L34" s="36"/>
      <c r="M34" s="89">
        <v>4</v>
      </c>
      <c r="N34" s="93">
        <v>4</v>
      </c>
      <c r="O34" s="89">
        <v>6</v>
      </c>
      <c r="P34" s="90">
        <v>2</v>
      </c>
      <c r="Q34" s="94">
        <v>5</v>
      </c>
      <c r="R34" s="93">
        <v>3</v>
      </c>
      <c r="S34" s="89">
        <v>4</v>
      </c>
      <c r="T34" s="90">
        <v>4</v>
      </c>
      <c r="U34" s="94"/>
      <c r="V34" s="93"/>
      <c r="W34" s="89">
        <v>7</v>
      </c>
      <c r="X34" s="90">
        <v>1</v>
      </c>
      <c r="Y34" s="94">
        <v>2</v>
      </c>
      <c r="Z34" s="93">
        <v>6</v>
      </c>
      <c r="AA34" s="89">
        <v>7</v>
      </c>
      <c r="AB34" s="93">
        <v>1</v>
      </c>
      <c r="AC34" s="94">
        <v>5</v>
      </c>
      <c r="AD34" s="93">
        <v>3</v>
      </c>
      <c r="AE34" s="89">
        <v>2</v>
      </c>
      <c r="AF34" s="90">
        <v>6</v>
      </c>
      <c r="AG34" s="94">
        <v>8</v>
      </c>
      <c r="AH34" s="93">
        <v>0</v>
      </c>
      <c r="AI34" s="113">
        <v>7</v>
      </c>
      <c r="AJ34" s="115">
        <v>1</v>
      </c>
      <c r="AK34" s="94">
        <v>0</v>
      </c>
      <c r="AL34" s="114">
        <v>0</v>
      </c>
      <c r="AM34" s="75"/>
      <c r="AN34" s="76"/>
      <c r="AO34" s="97"/>
      <c r="AP34" s="98"/>
      <c r="AQ34" s="75"/>
      <c r="AR34" s="98"/>
    </row>
    <row r="35" spans="2:44" ht="18.5" x14ac:dyDescent="0.45">
      <c r="B35" s="16">
        <v>31</v>
      </c>
      <c r="C35" s="25" t="s">
        <v>66</v>
      </c>
      <c r="D35" s="26" t="s">
        <v>84</v>
      </c>
      <c r="E35" s="27" t="s">
        <v>108</v>
      </c>
      <c r="F35" s="38">
        <f t="shared" si="0"/>
        <v>36</v>
      </c>
      <c r="G35" s="39">
        <f t="shared" si="1"/>
        <v>28</v>
      </c>
      <c r="H35" s="4">
        <f t="shared" si="4"/>
        <v>9</v>
      </c>
      <c r="I35" s="39">
        <f t="shared" si="2"/>
        <v>64</v>
      </c>
      <c r="J35" s="40">
        <f t="shared" si="3"/>
        <v>0.5625</v>
      </c>
      <c r="K35" s="35"/>
      <c r="L35" s="36"/>
      <c r="M35" s="89">
        <v>2</v>
      </c>
      <c r="N35" s="93">
        <v>6</v>
      </c>
      <c r="O35" s="89"/>
      <c r="P35" s="90"/>
      <c r="Q35" s="94">
        <v>3</v>
      </c>
      <c r="R35" s="93">
        <v>5</v>
      </c>
      <c r="S35" s="89">
        <v>2</v>
      </c>
      <c r="T35" s="90">
        <v>6</v>
      </c>
      <c r="U35" s="94"/>
      <c r="V35" s="93"/>
      <c r="W35" s="89"/>
      <c r="X35" s="90"/>
      <c r="Y35" s="94">
        <v>7</v>
      </c>
      <c r="Z35" s="93">
        <v>1</v>
      </c>
      <c r="AA35" s="89">
        <v>4</v>
      </c>
      <c r="AB35" s="93">
        <v>4</v>
      </c>
      <c r="AC35" s="94">
        <v>4</v>
      </c>
      <c r="AD35" s="93">
        <v>4</v>
      </c>
      <c r="AE35" s="89">
        <v>6</v>
      </c>
      <c r="AF35" s="90">
        <v>2</v>
      </c>
      <c r="AG35" s="94"/>
      <c r="AH35" s="93"/>
      <c r="AI35" s="113">
        <v>8</v>
      </c>
      <c r="AJ35" s="115">
        <v>0</v>
      </c>
      <c r="AK35" s="94">
        <v>0</v>
      </c>
      <c r="AL35" s="114">
        <v>0</v>
      </c>
      <c r="AM35" s="75"/>
      <c r="AN35" s="76"/>
      <c r="AO35" s="97"/>
      <c r="AP35" s="98"/>
      <c r="AQ35" s="75"/>
      <c r="AR35" s="98"/>
    </row>
    <row r="36" spans="2:44" ht="18.5" x14ac:dyDescent="0.45">
      <c r="B36" s="16">
        <v>32</v>
      </c>
      <c r="C36" s="25" t="s">
        <v>66</v>
      </c>
      <c r="D36" s="26" t="s">
        <v>73</v>
      </c>
      <c r="E36" s="27" t="s">
        <v>97</v>
      </c>
      <c r="F36" s="38">
        <f t="shared" si="0"/>
        <v>55</v>
      </c>
      <c r="G36" s="39">
        <f t="shared" si="1"/>
        <v>17</v>
      </c>
      <c r="H36" s="4">
        <f t="shared" si="4"/>
        <v>10</v>
      </c>
      <c r="I36" s="39">
        <f t="shared" si="2"/>
        <v>72</v>
      </c>
      <c r="J36" s="40">
        <f t="shared" si="3"/>
        <v>0.76388888888888884</v>
      </c>
      <c r="K36" s="35"/>
      <c r="L36" s="36"/>
      <c r="M36" s="89">
        <v>6</v>
      </c>
      <c r="N36" s="93">
        <v>2</v>
      </c>
      <c r="O36" s="89"/>
      <c r="P36" s="90"/>
      <c r="Q36" s="94">
        <v>7</v>
      </c>
      <c r="R36" s="93">
        <v>1</v>
      </c>
      <c r="S36" s="89">
        <v>7</v>
      </c>
      <c r="T36" s="90">
        <v>1</v>
      </c>
      <c r="U36" s="94"/>
      <c r="V36" s="93"/>
      <c r="W36" s="89">
        <v>7</v>
      </c>
      <c r="X36" s="90">
        <v>1</v>
      </c>
      <c r="Y36" s="94">
        <v>7</v>
      </c>
      <c r="Z36" s="93">
        <v>1</v>
      </c>
      <c r="AA36" s="89">
        <v>4</v>
      </c>
      <c r="AB36" s="93">
        <v>4</v>
      </c>
      <c r="AC36" s="94">
        <v>5</v>
      </c>
      <c r="AD36" s="93">
        <v>3</v>
      </c>
      <c r="AE36" s="89">
        <v>6</v>
      </c>
      <c r="AF36" s="90">
        <v>2</v>
      </c>
      <c r="AG36" s="94"/>
      <c r="AH36" s="93"/>
      <c r="AI36" s="113">
        <v>6</v>
      </c>
      <c r="AJ36" s="115">
        <v>2</v>
      </c>
      <c r="AK36" s="94">
        <v>0</v>
      </c>
      <c r="AL36" s="114">
        <v>0</v>
      </c>
      <c r="AM36" s="75"/>
      <c r="AN36" s="76"/>
      <c r="AO36" s="97"/>
      <c r="AP36" s="98"/>
      <c r="AQ36" s="75"/>
      <c r="AR36" s="98"/>
    </row>
    <row r="37" spans="2:44" ht="18.5" x14ac:dyDescent="0.45">
      <c r="B37" s="16">
        <v>33</v>
      </c>
      <c r="C37" s="25" t="s">
        <v>66</v>
      </c>
      <c r="D37" s="26" t="s">
        <v>50</v>
      </c>
      <c r="E37" s="27" t="s">
        <v>97</v>
      </c>
      <c r="F37" s="38">
        <f t="shared" si="0"/>
        <v>38</v>
      </c>
      <c r="G37" s="39">
        <f t="shared" si="1"/>
        <v>42</v>
      </c>
      <c r="H37" s="4">
        <f t="shared" si="4"/>
        <v>11</v>
      </c>
      <c r="I37" s="39">
        <f t="shared" si="2"/>
        <v>80</v>
      </c>
      <c r="J37" s="40">
        <f t="shared" si="3"/>
        <v>0.47499999999999998</v>
      </c>
      <c r="K37" s="35"/>
      <c r="L37" s="36"/>
      <c r="M37" s="89">
        <v>2</v>
      </c>
      <c r="N37" s="93">
        <v>6</v>
      </c>
      <c r="O37" s="89"/>
      <c r="P37" s="90"/>
      <c r="Q37" s="94">
        <v>4</v>
      </c>
      <c r="R37" s="93">
        <v>4</v>
      </c>
      <c r="S37" s="89">
        <v>5</v>
      </c>
      <c r="T37" s="90">
        <v>3</v>
      </c>
      <c r="U37" s="94">
        <v>4</v>
      </c>
      <c r="V37" s="93">
        <v>4</v>
      </c>
      <c r="W37" s="89">
        <v>4</v>
      </c>
      <c r="X37" s="90">
        <v>4</v>
      </c>
      <c r="Y37" s="94">
        <v>4</v>
      </c>
      <c r="Z37" s="93">
        <v>4</v>
      </c>
      <c r="AA37" s="89">
        <v>4</v>
      </c>
      <c r="AB37" s="93">
        <v>4</v>
      </c>
      <c r="AC37" s="94">
        <v>3</v>
      </c>
      <c r="AD37" s="93">
        <v>5</v>
      </c>
      <c r="AE37" s="89">
        <v>3</v>
      </c>
      <c r="AF37" s="90">
        <v>5</v>
      </c>
      <c r="AG37" s="94"/>
      <c r="AH37" s="93"/>
      <c r="AI37" s="113">
        <v>5</v>
      </c>
      <c r="AJ37" s="115">
        <v>3</v>
      </c>
      <c r="AK37" s="94">
        <v>0</v>
      </c>
      <c r="AL37" s="114">
        <v>0</v>
      </c>
      <c r="AM37" s="75"/>
      <c r="AN37" s="76"/>
      <c r="AO37" s="97"/>
      <c r="AP37" s="98"/>
      <c r="AQ37" s="75"/>
      <c r="AR37" s="98"/>
    </row>
    <row r="38" spans="2:44" ht="18.5" x14ac:dyDescent="0.45">
      <c r="B38" s="16">
        <v>34</v>
      </c>
      <c r="C38" s="25" t="s">
        <v>66</v>
      </c>
      <c r="D38" s="26" t="s">
        <v>94</v>
      </c>
      <c r="E38" s="27" t="s">
        <v>119</v>
      </c>
      <c r="F38" s="38">
        <f t="shared" si="0"/>
        <v>4</v>
      </c>
      <c r="G38" s="39">
        <f t="shared" si="1"/>
        <v>12</v>
      </c>
      <c r="H38" s="4">
        <f t="shared" si="4"/>
        <v>2</v>
      </c>
      <c r="I38" s="39">
        <f t="shared" si="2"/>
        <v>16</v>
      </c>
      <c r="J38" s="40">
        <f t="shared" si="3"/>
        <v>0.25</v>
      </c>
      <c r="K38" s="35"/>
      <c r="L38" s="36"/>
      <c r="M38" s="89">
        <v>1</v>
      </c>
      <c r="N38" s="93">
        <v>7</v>
      </c>
      <c r="O38" s="89"/>
      <c r="P38" s="90"/>
      <c r="Q38" s="94"/>
      <c r="R38" s="93"/>
      <c r="S38" s="89"/>
      <c r="T38" s="90"/>
      <c r="U38" s="94">
        <v>3</v>
      </c>
      <c r="V38" s="93">
        <v>5</v>
      </c>
      <c r="W38" s="89"/>
      <c r="X38" s="90"/>
      <c r="Y38" s="94"/>
      <c r="Z38" s="93"/>
      <c r="AA38" s="89"/>
      <c r="AB38" s="93"/>
      <c r="AC38" s="94"/>
      <c r="AD38" s="93"/>
      <c r="AE38" s="89"/>
      <c r="AF38" s="90"/>
      <c r="AG38" s="94"/>
      <c r="AH38" s="93"/>
      <c r="AI38" s="113"/>
      <c r="AJ38" s="115"/>
      <c r="AK38" s="94"/>
      <c r="AL38" s="114"/>
      <c r="AM38" s="75"/>
      <c r="AN38" s="76"/>
      <c r="AO38" s="97"/>
      <c r="AP38" s="98"/>
      <c r="AQ38" s="75"/>
      <c r="AR38" s="98"/>
    </row>
    <row r="39" spans="2:44" ht="18.5" x14ac:dyDescent="0.45">
      <c r="B39" s="16">
        <v>35</v>
      </c>
      <c r="C39" s="25" t="s">
        <v>66</v>
      </c>
      <c r="D39" s="26" t="s">
        <v>87</v>
      </c>
      <c r="E39" s="27" t="s">
        <v>113</v>
      </c>
      <c r="F39" s="38">
        <f t="shared" si="0"/>
        <v>22</v>
      </c>
      <c r="G39" s="39">
        <f t="shared" si="1"/>
        <v>50</v>
      </c>
      <c r="H39" s="4">
        <f t="shared" si="4"/>
        <v>10</v>
      </c>
      <c r="I39" s="39">
        <f t="shared" si="2"/>
        <v>72</v>
      </c>
      <c r="J39" s="40">
        <f t="shared" si="3"/>
        <v>0.30555555555555558</v>
      </c>
      <c r="K39" s="35"/>
      <c r="L39" s="36"/>
      <c r="M39" s="89"/>
      <c r="N39" s="93"/>
      <c r="O39" s="89"/>
      <c r="P39" s="90"/>
      <c r="Q39" s="94">
        <v>3</v>
      </c>
      <c r="R39" s="93">
        <v>5</v>
      </c>
      <c r="S39" s="89">
        <v>1</v>
      </c>
      <c r="T39" s="90">
        <v>7</v>
      </c>
      <c r="U39" s="94">
        <v>4</v>
      </c>
      <c r="V39" s="93">
        <v>4</v>
      </c>
      <c r="W39" s="89">
        <v>4</v>
      </c>
      <c r="X39" s="90">
        <v>4</v>
      </c>
      <c r="Y39" s="94">
        <v>5</v>
      </c>
      <c r="Z39" s="93">
        <v>3</v>
      </c>
      <c r="AA39" s="89">
        <v>0</v>
      </c>
      <c r="AB39" s="93">
        <v>8</v>
      </c>
      <c r="AC39" s="94">
        <v>0</v>
      </c>
      <c r="AD39" s="93">
        <v>8</v>
      </c>
      <c r="AE39" s="89">
        <v>2</v>
      </c>
      <c r="AF39" s="90">
        <v>6</v>
      </c>
      <c r="AG39" s="94"/>
      <c r="AH39" s="93"/>
      <c r="AI39" s="113">
        <v>3</v>
      </c>
      <c r="AJ39" s="115">
        <v>5</v>
      </c>
      <c r="AK39" s="94">
        <v>0</v>
      </c>
      <c r="AL39" s="114">
        <v>0</v>
      </c>
      <c r="AM39" s="75"/>
      <c r="AN39" s="76"/>
      <c r="AO39" s="97"/>
      <c r="AP39" s="98"/>
      <c r="AQ39" s="75"/>
      <c r="AR39" s="98"/>
    </row>
    <row r="40" spans="2:44" ht="18.5" x14ac:dyDescent="0.45">
      <c r="B40" s="16">
        <v>36</v>
      </c>
      <c r="C40" s="25" t="s">
        <v>65</v>
      </c>
      <c r="D40" s="26" t="s">
        <v>80</v>
      </c>
      <c r="E40" s="27" t="s">
        <v>105</v>
      </c>
      <c r="F40" s="38">
        <f t="shared" si="0"/>
        <v>39</v>
      </c>
      <c r="G40" s="39">
        <f t="shared" si="1"/>
        <v>33</v>
      </c>
      <c r="H40" s="4">
        <f t="shared" si="4"/>
        <v>9</v>
      </c>
      <c r="I40" s="39">
        <f t="shared" si="2"/>
        <v>72</v>
      </c>
      <c r="J40" s="40">
        <f t="shared" si="3"/>
        <v>0.54166666666666663</v>
      </c>
      <c r="K40" s="35"/>
      <c r="L40" s="36"/>
      <c r="M40" s="89">
        <v>4</v>
      </c>
      <c r="N40" s="93">
        <v>4</v>
      </c>
      <c r="O40" s="89">
        <v>5</v>
      </c>
      <c r="P40" s="90">
        <v>3</v>
      </c>
      <c r="Q40" s="94">
        <v>4</v>
      </c>
      <c r="R40" s="93">
        <v>4</v>
      </c>
      <c r="S40" s="89">
        <v>7</v>
      </c>
      <c r="T40" s="90">
        <v>1</v>
      </c>
      <c r="U40" s="94">
        <v>4</v>
      </c>
      <c r="V40" s="93">
        <v>4</v>
      </c>
      <c r="W40" s="89">
        <v>3</v>
      </c>
      <c r="X40" s="90">
        <v>5</v>
      </c>
      <c r="Y40" s="94"/>
      <c r="Z40" s="93"/>
      <c r="AA40" s="89"/>
      <c r="AB40" s="93"/>
      <c r="AC40" s="94">
        <v>4</v>
      </c>
      <c r="AD40" s="93">
        <v>4</v>
      </c>
      <c r="AE40" s="89">
        <v>5</v>
      </c>
      <c r="AF40" s="90">
        <v>3</v>
      </c>
      <c r="AG40" s="94">
        <v>3</v>
      </c>
      <c r="AH40" s="93">
        <v>5</v>
      </c>
      <c r="AI40" s="113"/>
      <c r="AJ40" s="115"/>
      <c r="AK40" s="94"/>
      <c r="AL40" s="114"/>
      <c r="AM40" s="75"/>
      <c r="AN40" s="76"/>
      <c r="AO40" s="97"/>
      <c r="AP40" s="98"/>
      <c r="AQ40" s="75"/>
      <c r="AR40" s="98"/>
    </row>
    <row r="41" spans="2:44" ht="18.5" x14ac:dyDescent="0.45">
      <c r="B41" s="16">
        <v>37</v>
      </c>
      <c r="C41" s="25" t="s">
        <v>65</v>
      </c>
      <c r="D41" s="26" t="s">
        <v>71</v>
      </c>
      <c r="E41" s="27" t="s">
        <v>95</v>
      </c>
      <c r="F41" s="38">
        <f t="shared" si="0"/>
        <v>65</v>
      </c>
      <c r="G41" s="39">
        <f t="shared" si="1"/>
        <v>31</v>
      </c>
      <c r="H41" s="4">
        <f t="shared" si="4"/>
        <v>13</v>
      </c>
      <c r="I41" s="39">
        <f t="shared" si="2"/>
        <v>96</v>
      </c>
      <c r="J41" s="40">
        <f t="shared" si="3"/>
        <v>0.67708333333333337</v>
      </c>
      <c r="K41" s="35"/>
      <c r="L41" s="36"/>
      <c r="M41" s="89">
        <v>5</v>
      </c>
      <c r="N41" s="93">
        <v>3</v>
      </c>
      <c r="O41" s="89">
        <v>5</v>
      </c>
      <c r="P41" s="90">
        <v>3</v>
      </c>
      <c r="Q41" s="94">
        <v>5</v>
      </c>
      <c r="R41" s="93">
        <v>3</v>
      </c>
      <c r="S41" s="89">
        <v>6</v>
      </c>
      <c r="T41" s="90">
        <v>2</v>
      </c>
      <c r="U41" s="94">
        <v>7</v>
      </c>
      <c r="V41" s="93">
        <v>1</v>
      </c>
      <c r="W41" s="89">
        <v>6</v>
      </c>
      <c r="X41" s="90">
        <v>2</v>
      </c>
      <c r="Y41" s="94">
        <v>5</v>
      </c>
      <c r="Z41" s="93">
        <v>3</v>
      </c>
      <c r="AA41" s="89">
        <v>6</v>
      </c>
      <c r="AB41" s="93">
        <v>2</v>
      </c>
      <c r="AC41" s="94">
        <v>6</v>
      </c>
      <c r="AD41" s="93">
        <v>2</v>
      </c>
      <c r="AE41" s="89">
        <v>4</v>
      </c>
      <c r="AF41" s="90">
        <v>4</v>
      </c>
      <c r="AG41" s="94">
        <v>4</v>
      </c>
      <c r="AH41" s="93">
        <v>4</v>
      </c>
      <c r="AI41" s="113">
        <v>6</v>
      </c>
      <c r="AJ41" s="115">
        <v>2</v>
      </c>
      <c r="AK41" s="94">
        <v>0</v>
      </c>
      <c r="AL41" s="114">
        <v>0</v>
      </c>
      <c r="AM41" s="75"/>
      <c r="AN41" s="76"/>
      <c r="AO41" s="97"/>
      <c r="AP41" s="98"/>
      <c r="AQ41" s="75"/>
      <c r="AR41" s="98"/>
    </row>
    <row r="42" spans="2:44" ht="18.5" x14ac:dyDescent="0.45">
      <c r="B42" s="16">
        <v>38</v>
      </c>
      <c r="C42" s="25" t="s">
        <v>65</v>
      </c>
      <c r="D42" s="26" t="s">
        <v>82</v>
      </c>
      <c r="E42" s="27" t="s">
        <v>95</v>
      </c>
      <c r="F42" s="38">
        <f t="shared" si="0"/>
        <v>35</v>
      </c>
      <c r="G42" s="39">
        <f t="shared" si="1"/>
        <v>53</v>
      </c>
      <c r="H42" s="4">
        <f t="shared" si="4"/>
        <v>12</v>
      </c>
      <c r="I42" s="39">
        <f t="shared" si="2"/>
        <v>88</v>
      </c>
      <c r="J42" s="40">
        <f t="shared" si="3"/>
        <v>0.39772727272727271</v>
      </c>
      <c r="K42" s="35"/>
      <c r="L42" s="36"/>
      <c r="M42" s="89">
        <v>2</v>
      </c>
      <c r="N42" s="93">
        <v>6</v>
      </c>
      <c r="O42" s="89">
        <v>3</v>
      </c>
      <c r="P42" s="90">
        <v>5</v>
      </c>
      <c r="Q42" s="94">
        <v>5</v>
      </c>
      <c r="R42" s="93">
        <v>3</v>
      </c>
      <c r="S42" s="89">
        <v>5</v>
      </c>
      <c r="T42" s="90">
        <v>3</v>
      </c>
      <c r="U42" s="94">
        <v>2</v>
      </c>
      <c r="V42" s="93">
        <v>6</v>
      </c>
      <c r="W42" s="89">
        <v>2</v>
      </c>
      <c r="X42" s="90">
        <v>6</v>
      </c>
      <c r="Y42" s="94">
        <v>5</v>
      </c>
      <c r="Z42" s="93">
        <v>3</v>
      </c>
      <c r="AA42" s="89">
        <v>3</v>
      </c>
      <c r="AB42" s="93">
        <v>5</v>
      </c>
      <c r="AC42" s="94"/>
      <c r="AD42" s="93"/>
      <c r="AE42" s="89">
        <v>1</v>
      </c>
      <c r="AF42" s="90">
        <v>7</v>
      </c>
      <c r="AG42" s="94">
        <v>2</v>
      </c>
      <c r="AH42" s="93">
        <v>6</v>
      </c>
      <c r="AI42" s="113">
        <v>5</v>
      </c>
      <c r="AJ42" s="115">
        <v>3</v>
      </c>
      <c r="AK42" s="94">
        <v>0</v>
      </c>
      <c r="AL42" s="114">
        <v>0</v>
      </c>
      <c r="AM42" s="75"/>
      <c r="AN42" s="76"/>
      <c r="AO42" s="97"/>
      <c r="AP42" s="98"/>
      <c r="AQ42" s="75"/>
      <c r="AR42" s="98"/>
    </row>
    <row r="43" spans="2:44" s="105" customFormat="1" ht="18.5" x14ac:dyDescent="0.45">
      <c r="B43" s="106">
        <v>39</v>
      </c>
      <c r="C43" s="108" t="s">
        <v>65</v>
      </c>
      <c r="D43" s="109" t="s">
        <v>38</v>
      </c>
      <c r="E43" s="110" t="s">
        <v>115</v>
      </c>
      <c r="F43" s="38">
        <f t="shared" ref="F43:F44" si="5">SUM(M43+O43+Q43+S43+U43+W43+Y43+AA43+AC43+AE43+AG43+AI43+AK43+AM43+AO43+AQ43)</f>
        <v>22</v>
      </c>
      <c r="G43" s="39">
        <f t="shared" ref="G43:G44" si="6">SUM(N43+P43+R43+T43+V43+X43+Z43+AB43+AD43+AF43+AH43+AJ43+AL43+AN43+AP43+AR43)</f>
        <v>50</v>
      </c>
      <c r="H43" s="4">
        <f t="shared" ref="H43:H44" si="7">COUNT(M43:AR43)/2</f>
        <v>9</v>
      </c>
      <c r="I43" s="39">
        <f t="shared" ref="I43:I44" si="8">SUM(F43+G43)</f>
        <v>72</v>
      </c>
      <c r="J43" s="40">
        <f t="shared" ref="J43:J44" si="9">(F43/I43)</f>
        <v>0.30555555555555558</v>
      </c>
      <c r="K43" s="35"/>
      <c r="L43" s="36"/>
      <c r="M43" s="113">
        <v>3</v>
      </c>
      <c r="N43" s="114">
        <v>5</v>
      </c>
      <c r="O43" s="113"/>
      <c r="P43" s="115"/>
      <c r="Q43" s="94">
        <v>1</v>
      </c>
      <c r="R43" s="114">
        <v>7</v>
      </c>
      <c r="S43" s="113">
        <v>3</v>
      </c>
      <c r="T43" s="115">
        <v>5</v>
      </c>
      <c r="U43" s="94">
        <v>1</v>
      </c>
      <c r="V43" s="114">
        <v>7</v>
      </c>
      <c r="W43" s="113">
        <v>3</v>
      </c>
      <c r="X43" s="115">
        <v>5</v>
      </c>
      <c r="Y43" s="94">
        <v>4</v>
      </c>
      <c r="Z43" s="114">
        <v>4</v>
      </c>
      <c r="AA43" s="113"/>
      <c r="AB43" s="114"/>
      <c r="AC43" s="94">
        <v>1</v>
      </c>
      <c r="AD43" s="114">
        <v>7</v>
      </c>
      <c r="AE43" s="113"/>
      <c r="AF43" s="115"/>
      <c r="AG43" s="94">
        <v>3</v>
      </c>
      <c r="AH43" s="114">
        <v>5</v>
      </c>
      <c r="AI43" s="113">
        <v>3</v>
      </c>
      <c r="AJ43" s="115">
        <v>5</v>
      </c>
      <c r="AK43" s="94"/>
      <c r="AL43" s="114"/>
      <c r="AM43" s="75"/>
      <c r="AN43" s="76"/>
      <c r="AO43" s="97"/>
      <c r="AP43" s="98"/>
      <c r="AQ43" s="75"/>
      <c r="AR43" s="98"/>
    </row>
    <row r="44" spans="2:44" s="105" customFormat="1" ht="18.5" x14ac:dyDescent="0.45">
      <c r="B44" s="106">
        <v>40</v>
      </c>
      <c r="C44" s="108" t="s">
        <v>70</v>
      </c>
      <c r="D44" s="109" t="s">
        <v>86</v>
      </c>
      <c r="E44" s="110" t="s">
        <v>112</v>
      </c>
      <c r="F44" s="38">
        <f t="shared" si="5"/>
        <v>26</v>
      </c>
      <c r="G44" s="39">
        <f t="shared" si="6"/>
        <v>30</v>
      </c>
      <c r="H44" s="4">
        <f t="shared" si="7"/>
        <v>8</v>
      </c>
      <c r="I44" s="39">
        <f t="shared" si="8"/>
        <v>56</v>
      </c>
      <c r="J44" s="40">
        <f t="shared" si="9"/>
        <v>0.4642857142857143</v>
      </c>
      <c r="K44" s="35"/>
      <c r="L44" s="36"/>
      <c r="M44" s="113"/>
      <c r="N44" s="114"/>
      <c r="O44" s="113"/>
      <c r="P44" s="115"/>
      <c r="Q44" s="94"/>
      <c r="R44" s="114"/>
      <c r="S44" s="113"/>
      <c r="T44" s="115"/>
      <c r="U44" s="94">
        <v>4</v>
      </c>
      <c r="V44" s="114">
        <v>4</v>
      </c>
      <c r="W44" s="113">
        <v>3</v>
      </c>
      <c r="X44" s="115">
        <v>5</v>
      </c>
      <c r="Y44" s="94">
        <v>2</v>
      </c>
      <c r="Z44" s="114">
        <v>6</v>
      </c>
      <c r="AA44" s="113">
        <v>6</v>
      </c>
      <c r="AB44" s="114">
        <v>2</v>
      </c>
      <c r="AC44" s="94">
        <v>4</v>
      </c>
      <c r="AD44" s="114">
        <v>4</v>
      </c>
      <c r="AE44" s="113"/>
      <c r="AF44" s="115"/>
      <c r="AG44" s="94">
        <v>3</v>
      </c>
      <c r="AH44" s="114">
        <v>5</v>
      </c>
      <c r="AI44" s="113">
        <v>4</v>
      </c>
      <c r="AJ44" s="115">
        <v>4</v>
      </c>
      <c r="AK44" s="94">
        <v>0</v>
      </c>
      <c r="AL44" s="114">
        <v>0</v>
      </c>
      <c r="AM44" s="75"/>
      <c r="AN44" s="76"/>
      <c r="AO44" s="97"/>
      <c r="AP44" s="98"/>
      <c r="AQ44" s="75"/>
      <c r="AR44" s="98"/>
    </row>
    <row r="45" spans="2:44" ht="18.5" x14ac:dyDescent="0.45">
      <c r="B45" s="16">
        <v>41</v>
      </c>
      <c r="C45" s="25" t="s">
        <v>70</v>
      </c>
      <c r="D45" s="26" t="s">
        <v>93</v>
      </c>
      <c r="E45" s="27" t="s">
        <v>118</v>
      </c>
      <c r="F45" s="38">
        <f t="shared" si="0"/>
        <v>22</v>
      </c>
      <c r="G45" s="39">
        <f t="shared" si="1"/>
        <v>34</v>
      </c>
      <c r="H45" s="4">
        <f t="shared" si="4"/>
        <v>8</v>
      </c>
      <c r="I45" s="39">
        <f t="shared" si="2"/>
        <v>56</v>
      </c>
      <c r="J45" s="40">
        <f t="shared" si="3"/>
        <v>0.39285714285714285</v>
      </c>
      <c r="K45" s="35"/>
      <c r="L45" s="36"/>
      <c r="M45" s="89"/>
      <c r="N45" s="93"/>
      <c r="O45" s="89"/>
      <c r="P45" s="90"/>
      <c r="Q45" s="94"/>
      <c r="R45" s="93"/>
      <c r="S45" s="89"/>
      <c r="T45" s="90"/>
      <c r="U45" s="94"/>
      <c r="V45" s="93"/>
      <c r="W45" s="89">
        <v>4</v>
      </c>
      <c r="X45" s="90">
        <v>4</v>
      </c>
      <c r="Y45" s="94">
        <v>4</v>
      </c>
      <c r="Z45" s="93">
        <v>4</v>
      </c>
      <c r="AA45" s="89">
        <v>2</v>
      </c>
      <c r="AB45" s="93">
        <v>6</v>
      </c>
      <c r="AC45" s="94">
        <v>4</v>
      </c>
      <c r="AD45" s="93">
        <v>4</v>
      </c>
      <c r="AE45" s="89">
        <v>3</v>
      </c>
      <c r="AF45" s="90">
        <v>5</v>
      </c>
      <c r="AG45" s="94">
        <v>2</v>
      </c>
      <c r="AH45" s="93">
        <v>6</v>
      </c>
      <c r="AI45" s="113">
        <v>3</v>
      </c>
      <c r="AJ45" s="115">
        <v>5</v>
      </c>
      <c r="AK45" s="94">
        <v>0</v>
      </c>
      <c r="AL45" s="114">
        <v>0</v>
      </c>
      <c r="AM45" s="75"/>
      <c r="AN45" s="76"/>
      <c r="AO45" s="97"/>
      <c r="AP45" s="98"/>
      <c r="AQ45" s="75"/>
      <c r="AR45" s="98"/>
    </row>
    <row r="46" spans="2:44" ht="19" thickBot="1" x14ac:dyDescent="0.5">
      <c r="B46" s="16">
        <v>42</v>
      </c>
      <c r="C46" s="28"/>
      <c r="D46" s="29"/>
      <c r="E46" s="30"/>
      <c r="F46" s="45">
        <f t="shared" si="0"/>
        <v>0</v>
      </c>
      <c r="G46" s="46">
        <f t="shared" si="1"/>
        <v>0</v>
      </c>
      <c r="H46" s="5">
        <f t="shared" si="4"/>
        <v>0</v>
      </c>
      <c r="I46" s="46">
        <f t="shared" si="2"/>
        <v>0</v>
      </c>
      <c r="J46" s="47" t="e">
        <f t="shared" si="3"/>
        <v>#DIV/0!</v>
      </c>
      <c r="K46" s="48"/>
      <c r="L46" s="49"/>
      <c r="M46" s="50"/>
      <c r="N46" s="51"/>
      <c r="O46" s="50"/>
      <c r="P46" s="52"/>
      <c r="Q46" s="53"/>
      <c r="R46" s="51"/>
      <c r="S46" s="50"/>
      <c r="T46" s="52"/>
      <c r="U46" s="53"/>
      <c r="V46" s="51"/>
      <c r="W46" s="50"/>
      <c r="X46" s="52"/>
      <c r="Y46" s="53"/>
      <c r="Z46" s="51"/>
      <c r="AA46" s="50"/>
      <c r="AB46" s="51"/>
      <c r="AC46" s="53"/>
      <c r="AD46" s="51"/>
      <c r="AE46" s="50"/>
      <c r="AF46" s="52"/>
      <c r="AG46" s="53"/>
      <c r="AH46" s="51"/>
      <c r="AI46" s="50"/>
      <c r="AJ46" s="52"/>
      <c r="AK46" s="53"/>
      <c r="AL46" s="51"/>
      <c r="AM46" s="79"/>
      <c r="AN46" s="80"/>
      <c r="AO46" s="99"/>
      <c r="AP46" s="100"/>
      <c r="AQ46" s="79"/>
      <c r="AR46" s="100"/>
    </row>
  </sheetData>
  <mergeCells count="35">
    <mergeCell ref="S2:T2"/>
    <mergeCell ref="B2:E2"/>
    <mergeCell ref="F2:J2"/>
    <mergeCell ref="M2:N2"/>
    <mergeCell ref="O2:P2"/>
    <mergeCell ref="Q2:R2"/>
    <mergeCell ref="AQ2:AR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G3:AH3"/>
    <mergeCell ref="B3: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I3:AJ3"/>
    <mergeCell ref="AK3:AL3"/>
    <mergeCell ref="AM3:AN3"/>
    <mergeCell ref="AO3:AP3"/>
    <mergeCell ref="AQ3:AR3"/>
  </mergeCells>
  <pageMargins left="0.25" right="0.25" top="0.75" bottom="0.75" header="0.3" footer="0.3"/>
  <pageSetup scale="90" orientation="landscape" verticalDpi="300" r:id="rId1"/>
  <colBreaks count="2" manualBreakCount="2">
    <brk id="11" max="1048575" man="1"/>
    <brk id="3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22"/>
  <sheetViews>
    <sheetView showGridLines="0" zoomScale="80" zoomScaleNormal="80" workbookViewId="0">
      <pane xSplit="11" ySplit="4" topLeftCell="L5" activePane="bottomRight" state="frozen"/>
      <selection pane="topRight" activeCell="L1" sqref="L1"/>
      <selection pane="bottomLeft" activeCell="A5" sqref="A5"/>
      <selection pane="bottomRight" activeCell="W36" sqref="W36"/>
    </sheetView>
  </sheetViews>
  <sheetFormatPr defaultRowHeight="14.5" x14ac:dyDescent="0.35"/>
  <cols>
    <col min="1" max="1" width="1.36328125" customWidth="1"/>
    <col min="2" max="2" width="4.36328125" style="6" customWidth="1"/>
    <col min="3" max="3" width="35.6328125" customWidth="1"/>
    <col min="4" max="4" width="13.6328125" customWidth="1"/>
    <col min="5" max="5" width="15.6328125" customWidth="1"/>
    <col min="6" max="9" width="7.36328125" customWidth="1"/>
    <col min="10" max="10" width="10" customWidth="1"/>
    <col min="11" max="12" width="0.90625" customWidth="1"/>
    <col min="13" max="44" width="4.6328125" customWidth="1"/>
    <col min="45" max="47" width="9.36328125" bestFit="1" customWidth="1"/>
    <col min="48" max="48" width="10.6328125" bestFit="1" customWidth="1"/>
    <col min="49" max="49" width="9.36328125" bestFit="1" customWidth="1"/>
  </cols>
  <sheetData>
    <row r="1" spans="1:50" ht="15" thickBot="1" x14ac:dyDescent="0.4">
      <c r="F1" s="3"/>
      <c r="G1" s="3"/>
      <c r="H1" s="3"/>
      <c r="I1" s="3"/>
      <c r="J1" s="3"/>
      <c r="K1" s="3"/>
      <c r="L1" s="3"/>
    </row>
    <row r="2" spans="1:50" ht="64.5" customHeight="1" thickBot="1" x14ac:dyDescent="0.9">
      <c r="A2" s="1"/>
      <c r="B2" s="131"/>
      <c r="C2" s="132"/>
      <c r="D2" s="132"/>
      <c r="E2" s="132"/>
      <c r="F2" s="133" t="s">
        <v>31</v>
      </c>
      <c r="G2" s="134"/>
      <c r="H2" s="134"/>
      <c r="I2" s="134"/>
      <c r="J2" s="135"/>
      <c r="K2" s="7"/>
      <c r="L2" s="8"/>
      <c r="M2" s="136" t="s">
        <v>10</v>
      </c>
      <c r="N2" s="137"/>
      <c r="O2" s="130" t="s">
        <v>11</v>
      </c>
      <c r="P2" s="138"/>
      <c r="Q2" s="128" t="s">
        <v>12</v>
      </c>
      <c r="R2" s="129"/>
      <c r="S2" s="128" t="s">
        <v>13</v>
      </c>
      <c r="T2" s="129"/>
      <c r="U2" s="128" t="s">
        <v>14</v>
      </c>
      <c r="V2" s="129"/>
      <c r="W2" s="130" t="s">
        <v>15</v>
      </c>
      <c r="X2" s="129"/>
      <c r="Y2" s="128" t="s">
        <v>16</v>
      </c>
      <c r="Z2" s="129"/>
      <c r="AA2" s="128" t="s">
        <v>17</v>
      </c>
      <c r="AB2" s="129"/>
      <c r="AC2" s="128" t="s">
        <v>18</v>
      </c>
      <c r="AD2" s="129"/>
      <c r="AE2" s="128" t="s">
        <v>19</v>
      </c>
      <c r="AF2" s="129"/>
      <c r="AG2" s="128" t="s">
        <v>20</v>
      </c>
      <c r="AH2" s="129"/>
      <c r="AI2" s="128" t="s">
        <v>21</v>
      </c>
      <c r="AJ2" s="129"/>
      <c r="AK2" s="128" t="s">
        <v>22</v>
      </c>
      <c r="AL2" s="129"/>
      <c r="AM2" s="128" t="s">
        <v>23</v>
      </c>
      <c r="AN2" s="129"/>
      <c r="AO2" s="128" t="s">
        <v>24</v>
      </c>
      <c r="AP2" s="129"/>
      <c r="AQ2" s="128" t="s">
        <v>25</v>
      </c>
      <c r="AR2" s="129"/>
    </row>
    <row r="3" spans="1:50" ht="22.5" customHeight="1" thickBot="1" x14ac:dyDescent="0.5">
      <c r="A3" s="1"/>
      <c r="B3" s="125" t="s">
        <v>64</v>
      </c>
      <c r="C3" s="126"/>
      <c r="D3" s="126"/>
      <c r="E3" s="126"/>
      <c r="F3" s="126"/>
      <c r="G3" s="126"/>
      <c r="H3" s="126"/>
      <c r="I3" s="126"/>
      <c r="J3" s="126"/>
      <c r="K3" s="9"/>
      <c r="L3" s="10"/>
      <c r="M3" s="127"/>
      <c r="N3" s="124"/>
      <c r="O3" s="123"/>
      <c r="P3" s="123"/>
      <c r="Q3" s="122"/>
      <c r="R3" s="124"/>
      <c r="S3" s="122"/>
      <c r="T3" s="123"/>
      <c r="U3" s="122"/>
      <c r="V3" s="124"/>
      <c r="W3" s="122"/>
      <c r="X3" s="123"/>
      <c r="Y3" s="122"/>
      <c r="Z3" s="124"/>
      <c r="AA3" s="122"/>
      <c r="AB3" s="123"/>
      <c r="AC3" s="122"/>
      <c r="AD3" s="124"/>
      <c r="AE3" s="122"/>
      <c r="AF3" s="123"/>
      <c r="AG3" s="122"/>
      <c r="AH3" s="124"/>
      <c r="AI3" s="122"/>
      <c r="AJ3" s="123"/>
      <c r="AK3" s="122"/>
      <c r="AL3" s="124"/>
      <c r="AM3" s="122"/>
      <c r="AN3" s="123"/>
      <c r="AO3" s="122"/>
      <c r="AP3" s="124"/>
      <c r="AQ3" s="122"/>
      <c r="AR3" s="124"/>
    </row>
    <row r="4" spans="1:50" ht="16.5" customHeight="1" thickBot="1" x14ac:dyDescent="0.5">
      <c r="A4" s="1"/>
      <c r="B4" s="12" t="s">
        <v>8</v>
      </c>
      <c r="C4" s="12" t="s">
        <v>7</v>
      </c>
      <c r="D4" s="12" t="s">
        <v>5</v>
      </c>
      <c r="E4" s="12" t="s">
        <v>6</v>
      </c>
      <c r="F4" s="13" t="s">
        <v>0</v>
      </c>
      <c r="G4" s="14" t="s">
        <v>1</v>
      </c>
      <c r="H4" s="13" t="s">
        <v>3</v>
      </c>
      <c r="I4" s="14" t="s">
        <v>2</v>
      </c>
      <c r="J4" s="13" t="s">
        <v>9</v>
      </c>
      <c r="K4" s="9"/>
      <c r="L4" s="10"/>
      <c r="M4" s="22" t="s">
        <v>26</v>
      </c>
      <c r="N4" s="23" t="s">
        <v>27</v>
      </c>
      <c r="O4" s="22" t="s">
        <v>28</v>
      </c>
      <c r="P4" s="22" t="s">
        <v>27</v>
      </c>
      <c r="Q4" s="24" t="s">
        <v>28</v>
      </c>
      <c r="R4" s="23" t="s">
        <v>27</v>
      </c>
      <c r="S4" s="22" t="s">
        <v>28</v>
      </c>
      <c r="T4" s="22" t="s">
        <v>27</v>
      </c>
      <c r="U4" s="24" t="s">
        <v>28</v>
      </c>
      <c r="V4" s="23" t="s">
        <v>27</v>
      </c>
      <c r="W4" s="22" t="s">
        <v>28</v>
      </c>
      <c r="X4" s="22" t="s">
        <v>27</v>
      </c>
      <c r="Y4" s="24" t="s">
        <v>28</v>
      </c>
      <c r="Z4" s="23" t="s">
        <v>29</v>
      </c>
      <c r="AA4" s="22" t="s">
        <v>28</v>
      </c>
      <c r="AB4" s="22" t="s">
        <v>27</v>
      </c>
      <c r="AC4" s="24" t="s">
        <v>28</v>
      </c>
      <c r="AD4" s="23" t="s">
        <v>27</v>
      </c>
      <c r="AE4" s="22" t="s">
        <v>28</v>
      </c>
      <c r="AF4" s="22" t="s">
        <v>29</v>
      </c>
      <c r="AG4" s="24" t="s">
        <v>28</v>
      </c>
      <c r="AH4" s="23" t="s">
        <v>29</v>
      </c>
      <c r="AI4" s="22" t="s">
        <v>28</v>
      </c>
      <c r="AJ4" s="22" t="s">
        <v>29</v>
      </c>
      <c r="AK4" s="24" t="s">
        <v>28</v>
      </c>
      <c r="AL4" s="23" t="s">
        <v>29</v>
      </c>
      <c r="AM4" s="22" t="s">
        <v>28</v>
      </c>
      <c r="AN4" s="22" t="s">
        <v>27</v>
      </c>
      <c r="AO4" s="24" t="s">
        <v>28</v>
      </c>
      <c r="AP4" s="23" t="s">
        <v>27</v>
      </c>
      <c r="AQ4" s="22" t="s">
        <v>26</v>
      </c>
      <c r="AR4" s="23" t="s">
        <v>27</v>
      </c>
    </row>
    <row r="5" spans="1:50" ht="17.25" customHeight="1" x14ac:dyDescent="0.45">
      <c r="B5" s="15">
        <v>1</v>
      </c>
      <c r="C5" s="84" t="s">
        <v>155</v>
      </c>
      <c r="D5" s="84" t="s">
        <v>123</v>
      </c>
      <c r="E5" s="84" t="s">
        <v>124</v>
      </c>
      <c r="F5" s="32">
        <f>SUM(M5+O5+Q5+S5+U5+W5+Y5+AA5+AC5+AE5+AG5+AI5+AK5+AM5+AO5+AQ5)</f>
        <v>34</v>
      </c>
      <c r="G5" s="33">
        <f>SUM(N5+P5+R5+T5+V5+X5+Z5+AB5+AD5+AF5+AH5+AJ5+AL5+AN5+AP5+AR5)</f>
        <v>31</v>
      </c>
      <c r="H5" s="31">
        <f t="shared" ref="H5" si="0">COUNT(M5:AR5)/2</f>
        <v>10</v>
      </c>
      <c r="I5" s="33">
        <f>SUM(F5+G5)</f>
        <v>65</v>
      </c>
      <c r="J5" s="34">
        <f>(F5/I5)</f>
        <v>0.52307692307692311</v>
      </c>
      <c r="K5" s="35"/>
      <c r="L5" s="36"/>
      <c r="M5" s="111">
        <v>2</v>
      </c>
      <c r="N5" s="117">
        <v>2</v>
      </c>
      <c r="O5" s="111">
        <v>3</v>
      </c>
      <c r="P5" s="112">
        <v>3</v>
      </c>
      <c r="Q5" s="91">
        <v>0</v>
      </c>
      <c r="R5" s="92">
        <v>2</v>
      </c>
      <c r="S5" s="111">
        <v>1</v>
      </c>
      <c r="T5" s="112">
        <v>2</v>
      </c>
      <c r="U5" s="91">
        <v>7</v>
      </c>
      <c r="V5" s="92">
        <v>5</v>
      </c>
      <c r="W5" s="91">
        <v>7</v>
      </c>
      <c r="X5" s="92">
        <v>4</v>
      </c>
      <c r="Y5" s="91">
        <v>4</v>
      </c>
      <c r="Z5" s="92">
        <v>3</v>
      </c>
      <c r="AA5" s="111">
        <v>3</v>
      </c>
      <c r="AB5" s="112">
        <v>3</v>
      </c>
      <c r="AC5" s="91">
        <v>1</v>
      </c>
      <c r="AD5" s="92">
        <v>3</v>
      </c>
      <c r="AE5" s="111">
        <v>6</v>
      </c>
      <c r="AF5" s="112">
        <v>4</v>
      </c>
      <c r="AG5" s="95"/>
      <c r="AH5" s="96"/>
      <c r="AI5" s="71"/>
      <c r="AJ5" s="72"/>
      <c r="AK5" s="69"/>
      <c r="AL5" s="70"/>
      <c r="AM5" s="71"/>
      <c r="AN5" s="72"/>
      <c r="AO5" s="69"/>
      <c r="AP5" s="70"/>
      <c r="AQ5" s="71"/>
      <c r="AR5" s="70"/>
      <c r="AX5" s="2"/>
    </row>
    <row r="6" spans="1:50" ht="17.25" customHeight="1" x14ac:dyDescent="0.45">
      <c r="B6" s="16">
        <v>2</v>
      </c>
      <c r="C6" s="85" t="s">
        <v>155</v>
      </c>
      <c r="D6" s="85" t="s">
        <v>125</v>
      </c>
      <c r="E6" s="85" t="s">
        <v>124</v>
      </c>
      <c r="F6" s="38">
        <f t="shared" ref="F6:F16" si="1">SUM(M6+O6+Q6+S6+U6+W6+Y6+AA6+AC6+AE6+AG6+AI6+AK6+AM6+AO6+AQ6)</f>
        <v>34</v>
      </c>
      <c r="G6" s="39">
        <f t="shared" ref="G6:G16" si="2">SUM(N6+P6+R6+T6+V6+X6+Z6+AB6+AD6+AF6+AH6+AJ6+AL6+AN6+AP6+AR6)</f>
        <v>20</v>
      </c>
      <c r="H6" s="4">
        <f t="shared" ref="H6:H16" si="3">COUNT(M6:AR6)/2</f>
        <v>10</v>
      </c>
      <c r="I6" s="39">
        <f t="shared" ref="I6:I16" si="4">SUM(F6+G6)</f>
        <v>54</v>
      </c>
      <c r="J6" s="40">
        <f t="shared" ref="J6:J16" si="5">(F6/I6)</f>
        <v>0.62962962962962965</v>
      </c>
      <c r="K6" s="35"/>
      <c r="L6" s="36"/>
      <c r="M6" s="113">
        <v>3</v>
      </c>
      <c r="N6" s="114">
        <v>2</v>
      </c>
      <c r="O6" s="113">
        <v>8</v>
      </c>
      <c r="P6" s="115">
        <v>5</v>
      </c>
      <c r="Q6" s="94">
        <v>6</v>
      </c>
      <c r="R6" s="114">
        <v>0</v>
      </c>
      <c r="S6" s="113">
        <v>1</v>
      </c>
      <c r="T6" s="115">
        <v>2</v>
      </c>
      <c r="U6" s="94">
        <v>3</v>
      </c>
      <c r="V6" s="114">
        <v>0</v>
      </c>
      <c r="W6" s="94">
        <v>1</v>
      </c>
      <c r="X6" s="114">
        <v>2</v>
      </c>
      <c r="Y6" s="94">
        <v>3</v>
      </c>
      <c r="Z6" s="114">
        <v>2</v>
      </c>
      <c r="AA6" s="113">
        <v>4</v>
      </c>
      <c r="AB6" s="115">
        <v>3</v>
      </c>
      <c r="AC6" s="94">
        <v>5</v>
      </c>
      <c r="AD6" s="114">
        <v>3</v>
      </c>
      <c r="AE6" s="113">
        <v>0</v>
      </c>
      <c r="AF6" s="115">
        <v>1</v>
      </c>
      <c r="AG6" s="97"/>
      <c r="AH6" s="98"/>
      <c r="AI6" s="75"/>
      <c r="AJ6" s="76"/>
      <c r="AK6" s="73"/>
      <c r="AL6" s="74"/>
      <c r="AM6" s="75"/>
      <c r="AN6" s="76"/>
      <c r="AO6" s="73"/>
      <c r="AP6" s="74"/>
      <c r="AQ6" s="75"/>
      <c r="AR6" s="74"/>
    </row>
    <row r="7" spans="1:50" ht="17.25" customHeight="1" x14ac:dyDescent="0.45">
      <c r="B7" s="16">
        <v>3</v>
      </c>
      <c r="C7" s="85" t="s">
        <v>155</v>
      </c>
      <c r="D7" s="85" t="s">
        <v>126</v>
      </c>
      <c r="E7" s="85" t="s">
        <v>124</v>
      </c>
      <c r="F7" s="38">
        <f t="shared" si="1"/>
        <v>47</v>
      </c>
      <c r="G7" s="39">
        <f t="shared" si="2"/>
        <v>23</v>
      </c>
      <c r="H7" s="4">
        <f t="shared" si="3"/>
        <v>10</v>
      </c>
      <c r="I7" s="39">
        <f t="shared" si="4"/>
        <v>70</v>
      </c>
      <c r="J7" s="40">
        <f t="shared" si="5"/>
        <v>0.67142857142857137</v>
      </c>
      <c r="K7" s="35"/>
      <c r="L7" s="36"/>
      <c r="M7" s="113">
        <v>7</v>
      </c>
      <c r="N7" s="114">
        <v>5</v>
      </c>
      <c r="O7" s="113">
        <v>8</v>
      </c>
      <c r="P7" s="115">
        <v>5</v>
      </c>
      <c r="Q7" s="94">
        <v>7</v>
      </c>
      <c r="R7" s="114">
        <v>0</v>
      </c>
      <c r="S7" s="113">
        <v>3</v>
      </c>
      <c r="T7" s="115">
        <v>2</v>
      </c>
      <c r="U7" s="94">
        <v>4</v>
      </c>
      <c r="V7" s="114">
        <v>0</v>
      </c>
      <c r="W7" s="94">
        <v>3</v>
      </c>
      <c r="X7" s="114">
        <v>2</v>
      </c>
      <c r="Y7" s="94">
        <v>6</v>
      </c>
      <c r="Z7" s="114">
        <v>3</v>
      </c>
      <c r="AA7" s="113">
        <v>1</v>
      </c>
      <c r="AB7" s="115">
        <v>1</v>
      </c>
      <c r="AC7" s="94">
        <v>5</v>
      </c>
      <c r="AD7" s="114">
        <v>3</v>
      </c>
      <c r="AE7" s="113">
        <v>3</v>
      </c>
      <c r="AF7" s="115">
        <v>2</v>
      </c>
      <c r="AG7" s="97"/>
      <c r="AH7" s="98"/>
      <c r="AI7" s="75"/>
      <c r="AJ7" s="76"/>
      <c r="AK7" s="73"/>
      <c r="AL7" s="74"/>
      <c r="AM7" s="75"/>
      <c r="AN7" s="76"/>
      <c r="AO7" s="73"/>
      <c r="AP7" s="74"/>
      <c r="AQ7" s="75"/>
      <c r="AR7" s="74"/>
    </row>
    <row r="8" spans="1:50" ht="17.25" customHeight="1" x14ac:dyDescent="0.45">
      <c r="B8" s="16">
        <v>4</v>
      </c>
      <c r="C8" s="85" t="s">
        <v>155</v>
      </c>
      <c r="D8" s="85" t="s">
        <v>127</v>
      </c>
      <c r="E8" s="85" t="s">
        <v>128</v>
      </c>
      <c r="F8" s="38">
        <f t="shared" si="1"/>
        <v>49</v>
      </c>
      <c r="G8" s="39">
        <f t="shared" si="2"/>
        <v>29</v>
      </c>
      <c r="H8" s="4">
        <f t="shared" si="3"/>
        <v>10</v>
      </c>
      <c r="I8" s="39">
        <f t="shared" si="4"/>
        <v>78</v>
      </c>
      <c r="J8" s="40">
        <f t="shared" si="5"/>
        <v>0.62820512820512819</v>
      </c>
      <c r="K8" s="35"/>
      <c r="L8" s="36"/>
      <c r="M8" s="113">
        <v>6</v>
      </c>
      <c r="N8" s="114">
        <v>3</v>
      </c>
      <c r="O8" s="113">
        <v>3</v>
      </c>
      <c r="P8" s="115">
        <v>2</v>
      </c>
      <c r="Q8" s="94">
        <v>3</v>
      </c>
      <c r="R8" s="114">
        <v>2</v>
      </c>
      <c r="S8" s="113">
        <v>2</v>
      </c>
      <c r="T8" s="115">
        <v>2</v>
      </c>
      <c r="U8" s="94">
        <v>10</v>
      </c>
      <c r="V8" s="114">
        <v>6</v>
      </c>
      <c r="W8" s="94">
        <v>3</v>
      </c>
      <c r="X8" s="114">
        <v>2</v>
      </c>
      <c r="Y8" s="94">
        <v>4</v>
      </c>
      <c r="Z8" s="114">
        <v>2</v>
      </c>
      <c r="AA8" s="113">
        <v>11</v>
      </c>
      <c r="AB8" s="115">
        <v>6</v>
      </c>
      <c r="AC8" s="94">
        <v>5</v>
      </c>
      <c r="AD8" s="114">
        <v>3</v>
      </c>
      <c r="AE8" s="113">
        <v>2</v>
      </c>
      <c r="AF8" s="115">
        <v>1</v>
      </c>
      <c r="AG8" s="97"/>
      <c r="AH8" s="98"/>
      <c r="AI8" s="75"/>
      <c r="AJ8" s="76"/>
      <c r="AK8" s="73"/>
      <c r="AL8" s="74"/>
      <c r="AM8" s="75"/>
      <c r="AN8" s="76"/>
      <c r="AO8" s="73"/>
      <c r="AP8" s="74"/>
      <c r="AQ8" s="75"/>
      <c r="AR8" s="74"/>
    </row>
    <row r="9" spans="1:50" ht="17.25" customHeight="1" x14ac:dyDescent="0.45">
      <c r="B9" s="16">
        <v>5</v>
      </c>
      <c r="C9" s="85" t="s">
        <v>155</v>
      </c>
      <c r="D9" s="85" t="s">
        <v>129</v>
      </c>
      <c r="E9" s="85" t="s">
        <v>130</v>
      </c>
      <c r="F9" s="38">
        <f t="shared" si="1"/>
        <v>33</v>
      </c>
      <c r="G9" s="39">
        <f t="shared" si="2"/>
        <v>32</v>
      </c>
      <c r="H9" s="4">
        <f t="shared" si="3"/>
        <v>10</v>
      </c>
      <c r="I9" s="39">
        <f t="shared" si="4"/>
        <v>65</v>
      </c>
      <c r="J9" s="40">
        <f t="shared" si="5"/>
        <v>0.50769230769230766</v>
      </c>
      <c r="K9" s="35"/>
      <c r="L9" s="36"/>
      <c r="M9" s="113">
        <v>4</v>
      </c>
      <c r="N9" s="114">
        <v>3</v>
      </c>
      <c r="O9" s="113">
        <v>4</v>
      </c>
      <c r="P9" s="115">
        <v>4</v>
      </c>
      <c r="Q9" s="94">
        <v>3</v>
      </c>
      <c r="R9" s="114">
        <v>3</v>
      </c>
      <c r="S9" s="113">
        <v>5</v>
      </c>
      <c r="T9" s="115">
        <v>4</v>
      </c>
      <c r="U9" s="94">
        <v>3</v>
      </c>
      <c r="V9" s="114">
        <v>3</v>
      </c>
      <c r="W9" s="94">
        <v>3</v>
      </c>
      <c r="X9" s="114">
        <v>3</v>
      </c>
      <c r="Y9" s="94">
        <v>3</v>
      </c>
      <c r="Z9" s="114">
        <v>4</v>
      </c>
      <c r="AA9" s="113">
        <v>2</v>
      </c>
      <c r="AB9" s="115">
        <v>3</v>
      </c>
      <c r="AC9" s="94">
        <v>2</v>
      </c>
      <c r="AD9" s="114">
        <v>2</v>
      </c>
      <c r="AE9" s="113">
        <v>4</v>
      </c>
      <c r="AF9" s="115">
        <v>3</v>
      </c>
      <c r="AG9" s="97"/>
      <c r="AH9" s="98"/>
      <c r="AI9" s="75"/>
      <c r="AJ9" s="76"/>
      <c r="AK9" s="73"/>
      <c r="AL9" s="74"/>
      <c r="AM9" s="75"/>
      <c r="AN9" s="76"/>
      <c r="AO9" s="73"/>
      <c r="AP9" s="74"/>
      <c r="AQ9" s="75"/>
      <c r="AR9" s="74"/>
    </row>
    <row r="10" spans="1:50" ht="17.25" customHeight="1" x14ac:dyDescent="0.45">
      <c r="B10" s="16">
        <v>6</v>
      </c>
      <c r="C10" s="85" t="s">
        <v>155</v>
      </c>
      <c r="D10" s="85" t="s">
        <v>131</v>
      </c>
      <c r="E10" s="85" t="s">
        <v>132</v>
      </c>
      <c r="F10" s="38">
        <f t="shared" si="1"/>
        <v>43</v>
      </c>
      <c r="G10" s="39">
        <f t="shared" si="2"/>
        <v>29</v>
      </c>
      <c r="H10" s="4">
        <f t="shared" si="3"/>
        <v>10</v>
      </c>
      <c r="I10" s="39">
        <f t="shared" si="4"/>
        <v>72</v>
      </c>
      <c r="J10" s="40">
        <f t="shared" si="5"/>
        <v>0.59722222222222221</v>
      </c>
      <c r="K10" s="35"/>
      <c r="L10" s="36"/>
      <c r="M10" s="113">
        <v>1</v>
      </c>
      <c r="N10" s="114">
        <v>2</v>
      </c>
      <c r="O10" s="113">
        <v>10</v>
      </c>
      <c r="P10" s="115">
        <v>6</v>
      </c>
      <c r="Q10" s="94">
        <v>1</v>
      </c>
      <c r="R10" s="114">
        <v>0</v>
      </c>
      <c r="S10" s="113">
        <v>4</v>
      </c>
      <c r="T10" s="115">
        <v>3</v>
      </c>
      <c r="U10" s="94">
        <v>1</v>
      </c>
      <c r="V10" s="114">
        <v>0</v>
      </c>
      <c r="W10" s="94">
        <v>7</v>
      </c>
      <c r="X10" s="114">
        <v>4</v>
      </c>
      <c r="Y10" s="94">
        <v>4</v>
      </c>
      <c r="Z10" s="114">
        <v>3</v>
      </c>
      <c r="AA10" s="113">
        <v>9</v>
      </c>
      <c r="AB10" s="115">
        <v>6</v>
      </c>
      <c r="AC10" s="94">
        <v>4</v>
      </c>
      <c r="AD10" s="114">
        <v>3</v>
      </c>
      <c r="AE10" s="113">
        <v>2</v>
      </c>
      <c r="AF10" s="115">
        <v>2</v>
      </c>
      <c r="AG10" s="97"/>
      <c r="AH10" s="98"/>
      <c r="AI10" s="75"/>
      <c r="AJ10" s="76"/>
      <c r="AK10" s="73"/>
      <c r="AL10" s="74"/>
      <c r="AM10" s="75"/>
      <c r="AN10" s="76"/>
      <c r="AO10" s="73"/>
      <c r="AP10" s="74"/>
      <c r="AQ10" s="75"/>
      <c r="AR10" s="74"/>
    </row>
    <row r="11" spans="1:50" ht="17.25" customHeight="1" x14ac:dyDescent="0.45">
      <c r="B11" s="16">
        <v>7</v>
      </c>
      <c r="C11" s="85" t="s">
        <v>155</v>
      </c>
      <c r="D11" s="85" t="s">
        <v>133</v>
      </c>
      <c r="E11" s="85" t="s">
        <v>134</v>
      </c>
      <c r="F11" s="38">
        <f t="shared" si="1"/>
        <v>67</v>
      </c>
      <c r="G11" s="39">
        <f t="shared" si="2"/>
        <v>24</v>
      </c>
      <c r="H11" s="4">
        <f t="shared" si="3"/>
        <v>10</v>
      </c>
      <c r="I11" s="39">
        <f t="shared" si="4"/>
        <v>91</v>
      </c>
      <c r="J11" s="40">
        <f t="shared" si="5"/>
        <v>0.73626373626373631</v>
      </c>
      <c r="K11" s="35"/>
      <c r="L11" s="36"/>
      <c r="M11" s="113">
        <v>9</v>
      </c>
      <c r="N11" s="114">
        <v>5</v>
      </c>
      <c r="O11" s="113">
        <v>4</v>
      </c>
      <c r="P11" s="115">
        <v>2</v>
      </c>
      <c r="Q11" s="94">
        <v>4</v>
      </c>
      <c r="R11" s="114">
        <v>2</v>
      </c>
      <c r="S11" s="113">
        <v>6</v>
      </c>
      <c r="T11" s="115">
        <v>5</v>
      </c>
      <c r="U11" s="94">
        <v>10</v>
      </c>
      <c r="V11" s="114">
        <v>5</v>
      </c>
      <c r="W11" s="94">
        <v>5</v>
      </c>
      <c r="X11" s="114">
        <v>5</v>
      </c>
      <c r="Y11" s="94">
        <v>12</v>
      </c>
      <c r="Z11" s="114">
        <v>0</v>
      </c>
      <c r="AA11" s="113">
        <v>7</v>
      </c>
      <c r="AB11" s="115">
        <v>0</v>
      </c>
      <c r="AC11" s="94">
        <v>6</v>
      </c>
      <c r="AD11" s="114">
        <v>0</v>
      </c>
      <c r="AE11" s="113">
        <v>4</v>
      </c>
      <c r="AF11" s="115">
        <v>0</v>
      </c>
      <c r="AG11" s="97"/>
      <c r="AH11" s="98"/>
      <c r="AI11" s="75"/>
      <c r="AJ11" s="76"/>
      <c r="AK11" s="73"/>
      <c r="AL11" s="74"/>
      <c r="AM11" s="75"/>
      <c r="AN11" s="76"/>
      <c r="AO11" s="73"/>
      <c r="AP11" s="74"/>
      <c r="AQ11" s="75"/>
      <c r="AR11" s="74"/>
    </row>
    <row r="12" spans="1:50" ht="17.25" customHeight="1" x14ac:dyDescent="0.45">
      <c r="B12" s="16">
        <v>8</v>
      </c>
      <c r="C12" s="85" t="s">
        <v>155</v>
      </c>
      <c r="D12" s="85" t="s">
        <v>135</v>
      </c>
      <c r="E12" s="85" t="s">
        <v>136</v>
      </c>
      <c r="F12" s="38">
        <f t="shared" si="1"/>
        <v>37</v>
      </c>
      <c r="G12" s="39">
        <f t="shared" si="2"/>
        <v>26</v>
      </c>
      <c r="H12" s="4">
        <f t="shared" si="3"/>
        <v>10</v>
      </c>
      <c r="I12" s="39">
        <f t="shared" si="4"/>
        <v>63</v>
      </c>
      <c r="J12" s="40">
        <f t="shared" si="5"/>
        <v>0.58730158730158732</v>
      </c>
      <c r="K12" s="35"/>
      <c r="L12" s="36"/>
      <c r="M12" s="113">
        <v>4</v>
      </c>
      <c r="N12" s="114">
        <v>3</v>
      </c>
      <c r="O12" s="113">
        <v>4</v>
      </c>
      <c r="P12" s="115">
        <v>2</v>
      </c>
      <c r="Q12" s="94">
        <v>1</v>
      </c>
      <c r="R12" s="114">
        <v>2</v>
      </c>
      <c r="S12" s="113">
        <v>6</v>
      </c>
      <c r="T12" s="115">
        <v>4</v>
      </c>
      <c r="U12" s="94">
        <v>4</v>
      </c>
      <c r="V12" s="114">
        <v>2</v>
      </c>
      <c r="W12" s="94">
        <v>3</v>
      </c>
      <c r="X12" s="114">
        <v>2</v>
      </c>
      <c r="Y12" s="94">
        <v>2</v>
      </c>
      <c r="Z12" s="114">
        <v>2</v>
      </c>
      <c r="AA12" s="113">
        <v>2</v>
      </c>
      <c r="AB12" s="115">
        <v>2</v>
      </c>
      <c r="AC12" s="94">
        <v>7</v>
      </c>
      <c r="AD12" s="114">
        <v>5</v>
      </c>
      <c r="AE12" s="113">
        <v>4</v>
      </c>
      <c r="AF12" s="115">
        <v>2</v>
      </c>
      <c r="AG12" s="97"/>
      <c r="AH12" s="98"/>
      <c r="AI12" s="75"/>
      <c r="AJ12" s="76"/>
      <c r="AK12" s="73"/>
      <c r="AL12" s="74"/>
      <c r="AM12" s="75"/>
      <c r="AN12" s="76"/>
      <c r="AO12" s="73"/>
      <c r="AP12" s="74"/>
      <c r="AQ12" s="75"/>
      <c r="AR12" s="74"/>
    </row>
    <row r="13" spans="1:50" ht="17.25" customHeight="1" x14ac:dyDescent="0.45">
      <c r="B13" s="16">
        <v>9</v>
      </c>
      <c r="C13" s="85" t="s">
        <v>155</v>
      </c>
      <c r="D13" s="86" t="s">
        <v>137</v>
      </c>
      <c r="E13" s="86" t="s">
        <v>138</v>
      </c>
      <c r="F13" s="38">
        <f t="shared" ref="F13" si="6">SUM(M13+O13+Q13+S13+U13+W13+Y13+AA13+AC13+AE13+AG13+AI13+AK13+AM13+AO13+AQ13)</f>
        <v>33</v>
      </c>
      <c r="G13" s="39">
        <f t="shared" ref="G13" si="7">SUM(N13+P13+R13+T13+V13+X13+Z13+AB13+AD13+AF13+AH13+AJ13+AL13+AN13+AP13+AR13)</f>
        <v>26</v>
      </c>
      <c r="H13" s="4">
        <f t="shared" ref="H13" si="8">COUNT(M13:AR13)/2</f>
        <v>10</v>
      </c>
      <c r="I13" s="39">
        <f t="shared" ref="I13" si="9">SUM(F13+G13)</f>
        <v>59</v>
      </c>
      <c r="J13" s="40">
        <f t="shared" ref="J13" si="10">(F13/I13)</f>
        <v>0.55932203389830504</v>
      </c>
      <c r="K13" s="35"/>
      <c r="L13" s="36"/>
      <c r="M13" s="113">
        <v>0</v>
      </c>
      <c r="N13" s="114">
        <v>2</v>
      </c>
      <c r="O13" s="113">
        <v>1</v>
      </c>
      <c r="P13" s="115">
        <v>2</v>
      </c>
      <c r="Q13" s="94">
        <v>2</v>
      </c>
      <c r="R13" s="114">
        <v>2</v>
      </c>
      <c r="S13" s="113">
        <v>4</v>
      </c>
      <c r="T13" s="115">
        <v>2</v>
      </c>
      <c r="U13" s="94">
        <v>8</v>
      </c>
      <c r="V13" s="114">
        <v>6</v>
      </c>
      <c r="W13" s="94">
        <v>0</v>
      </c>
      <c r="X13" s="114">
        <v>0</v>
      </c>
      <c r="Y13" s="94">
        <v>6</v>
      </c>
      <c r="Z13" s="114">
        <v>4</v>
      </c>
      <c r="AA13" s="113">
        <v>2</v>
      </c>
      <c r="AB13" s="115">
        <v>2</v>
      </c>
      <c r="AC13" s="94">
        <v>4</v>
      </c>
      <c r="AD13" s="114">
        <v>3</v>
      </c>
      <c r="AE13" s="113">
        <v>6</v>
      </c>
      <c r="AF13" s="115">
        <v>3</v>
      </c>
      <c r="AG13" s="97"/>
      <c r="AH13" s="98"/>
      <c r="AI13" s="75"/>
      <c r="AJ13" s="76"/>
      <c r="AK13" s="73"/>
      <c r="AL13" s="74"/>
      <c r="AM13" s="75"/>
      <c r="AN13" s="76"/>
      <c r="AO13" s="73"/>
      <c r="AP13" s="74"/>
      <c r="AQ13" s="75"/>
      <c r="AR13" s="74"/>
    </row>
    <row r="14" spans="1:50" ht="17.25" customHeight="1" x14ac:dyDescent="0.45">
      <c r="B14" s="16">
        <v>10</v>
      </c>
      <c r="C14" s="85" t="s">
        <v>155</v>
      </c>
      <c r="D14" s="85" t="s">
        <v>139</v>
      </c>
      <c r="E14" s="85" t="s">
        <v>140</v>
      </c>
      <c r="F14" s="38">
        <f t="shared" si="1"/>
        <v>8</v>
      </c>
      <c r="G14" s="39">
        <f t="shared" si="2"/>
        <v>22</v>
      </c>
      <c r="H14" s="4">
        <f t="shared" si="3"/>
        <v>10</v>
      </c>
      <c r="I14" s="39">
        <f t="shared" si="4"/>
        <v>30</v>
      </c>
      <c r="J14" s="40">
        <f t="shared" si="5"/>
        <v>0.26666666666666666</v>
      </c>
      <c r="K14" s="35"/>
      <c r="L14" s="36"/>
      <c r="M14" s="113">
        <v>1</v>
      </c>
      <c r="N14" s="114">
        <v>2</v>
      </c>
      <c r="O14" s="113">
        <v>0</v>
      </c>
      <c r="P14" s="115">
        <v>2</v>
      </c>
      <c r="Q14" s="94">
        <v>0</v>
      </c>
      <c r="R14" s="114">
        <v>2</v>
      </c>
      <c r="S14" s="113">
        <v>0</v>
      </c>
      <c r="T14" s="115">
        <v>2</v>
      </c>
      <c r="U14" s="94">
        <v>1</v>
      </c>
      <c r="V14" s="114">
        <v>2</v>
      </c>
      <c r="W14" s="113">
        <v>1</v>
      </c>
      <c r="X14" s="115">
        <v>3</v>
      </c>
      <c r="Y14" s="94">
        <v>0</v>
      </c>
      <c r="Z14" s="114">
        <v>2</v>
      </c>
      <c r="AA14" s="113">
        <v>1</v>
      </c>
      <c r="AB14" s="114">
        <v>2</v>
      </c>
      <c r="AC14" s="94">
        <v>2</v>
      </c>
      <c r="AD14" s="114">
        <v>3</v>
      </c>
      <c r="AE14" s="113">
        <v>2</v>
      </c>
      <c r="AF14" s="115">
        <v>2</v>
      </c>
      <c r="AG14" s="97"/>
      <c r="AH14" s="98"/>
      <c r="AI14" s="75"/>
      <c r="AJ14" s="76"/>
      <c r="AK14" s="73"/>
      <c r="AL14" s="74"/>
      <c r="AM14" s="75"/>
      <c r="AN14" s="76"/>
      <c r="AO14" s="73"/>
      <c r="AP14" s="74"/>
      <c r="AQ14" s="75"/>
      <c r="AR14" s="74"/>
    </row>
    <row r="15" spans="1:50" ht="17.25" customHeight="1" x14ac:dyDescent="0.45">
      <c r="B15" s="16">
        <v>11</v>
      </c>
      <c r="C15" s="85" t="s">
        <v>155</v>
      </c>
      <c r="D15" s="86" t="s">
        <v>141</v>
      </c>
      <c r="E15" s="86" t="s">
        <v>142</v>
      </c>
      <c r="F15" s="38">
        <f t="shared" si="1"/>
        <v>40</v>
      </c>
      <c r="G15" s="39">
        <f t="shared" si="2"/>
        <v>26</v>
      </c>
      <c r="H15" s="4">
        <f t="shared" si="3"/>
        <v>10</v>
      </c>
      <c r="I15" s="39">
        <f t="shared" si="4"/>
        <v>66</v>
      </c>
      <c r="J15" s="40">
        <f t="shared" si="5"/>
        <v>0.60606060606060608</v>
      </c>
      <c r="K15" s="35"/>
      <c r="L15" s="36"/>
      <c r="M15" s="113">
        <v>4</v>
      </c>
      <c r="N15" s="114">
        <v>3</v>
      </c>
      <c r="O15" s="113">
        <v>7</v>
      </c>
      <c r="P15" s="115">
        <v>4</v>
      </c>
      <c r="Q15" s="94">
        <v>3</v>
      </c>
      <c r="R15" s="114">
        <v>0</v>
      </c>
      <c r="S15" s="113">
        <v>2</v>
      </c>
      <c r="T15" s="115">
        <v>3</v>
      </c>
      <c r="U15" s="94">
        <v>2</v>
      </c>
      <c r="V15" s="114">
        <v>0</v>
      </c>
      <c r="W15" s="113">
        <v>5</v>
      </c>
      <c r="X15" s="115">
        <v>4</v>
      </c>
      <c r="Y15" s="94">
        <v>8</v>
      </c>
      <c r="Z15" s="114">
        <v>5</v>
      </c>
      <c r="AA15" s="113">
        <v>4</v>
      </c>
      <c r="AB15" s="114">
        <v>3</v>
      </c>
      <c r="AC15" s="94">
        <v>2</v>
      </c>
      <c r="AD15" s="114">
        <v>2</v>
      </c>
      <c r="AE15" s="113">
        <v>3</v>
      </c>
      <c r="AF15" s="115">
        <v>2</v>
      </c>
      <c r="AG15" s="97"/>
      <c r="AH15" s="98"/>
      <c r="AI15" s="75"/>
      <c r="AJ15" s="76"/>
      <c r="AK15" s="73"/>
      <c r="AL15" s="74"/>
      <c r="AM15" s="75"/>
      <c r="AN15" s="76"/>
      <c r="AO15" s="73"/>
      <c r="AP15" s="74"/>
      <c r="AQ15" s="75"/>
      <c r="AR15" s="74"/>
    </row>
    <row r="16" spans="1:50" ht="17.25" customHeight="1" x14ac:dyDescent="0.45">
      <c r="B16" s="16">
        <v>12</v>
      </c>
      <c r="C16" s="85" t="s">
        <v>155</v>
      </c>
      <c r="D16" s="85" t="s">
        <v>143</v>
      </c>
      <c r="E16" s="85" t="s">
        <v>144</v>
      </c>
      <c r="F16" s="38">
        <f t="shared" si="1"/>
        <v>56</v>
      </c>
      <c r="G16" s="39">
        <f t="shared" si="2"/>
        <v>35</v>
      </c>
      <c r="H16" s="4">
        <f t="shared" si="3"/>
        <v>10</v>
      </c>
      <c r="I16" s="39">
        <f t="shared" si="4"/>
        <v>91</v>
      </c>
      <c r="J16" s="40">
        <f t="shared" si="5"/>
        <v>0.61538461538461542</v>
      </c>
      <c r="K16" s="35"/>
      <c r="L16" s="36"/>
      <c r="M16" s="113">
        <v>12</v>
      </c>
      <c r="N16" s="114">
        <v>7</v>
      </c>
      <c r="O16" s="113">
        <v>2</v>
      </c>
      <c r="P16" s="115">
        <v>3</v>
      </c>
      <c r="Q16" s="94">
        <v>10</v>
      </c>
      <c r="R16" s="114">
        <v>6</v>
      </c>
      <c r="S16" s="113">
        <v>9</v>
      </c>
      <c r="T16" s="115">
        <v>7</v>
      </c>
      <c r="U16" s="94">
        <v>6</v>
      </c>
      <c r="V16" s="114">
        <v>5</v>
      </c>
      <c r="W16" s="113">
        <v>8</v>
      </c>
      <c r="X16" s="115">
        <v>7</v>
      </c>
      <c r="Y16" s="94">
        <v>2</v>
      </c>
      <c r="Z16" s="114">
        <v>0</v>
      </c>
      <c r="AA16" s="113">
        <v>2</v>
      </c>
      <c r="AB16" s="114">
        <v>0</v>
      </c>
      <c r="AC16" s="94">
        <v>5</v>
      </c>
      <c r="AD16" s="114">
        <v>0</v>
      </c>
      <c r="AE16" s="113">
        <v>0</v>
      </c>
      <c r="AF16" s="115">
        <v>0</v>
      </c>
      <c r="AG16" s="97"/>
      <c r="AH16" s="98"/>
      <c r="AI16" s="75"/>
      <c r="AJ16" s="76"/>
      <c r="AK16" s="73"/>
      <c r="AL16" s="74"/>
      <c r="AM16" s="75"/>
      <c r="AN16" s="76"/>
      <c r="AO16" s="73"/>
      <c r="AP16" s="74"/>
      <c r="AQ16" s="75"/>
      <c r="AR16" s="74"/>
    </row>
    <row r="17" spans="2:44" ht="18.5" x14ac:dyDescent="0.45">
      <c r="B17" s="16">
        <v>13</v>
      </c>
      <c r="C17" s="85" t="s">
        <v>155</v>
      </c>
      <c r="D17" s="26" t="s">
        <v>145</v>
      </c>
      <c r="E17" s="27" t="s">
        <v>146</v>
      </c>
      <c r="F17" s="38">
        <f t="shared" ref="F17" si="11">SUM(M17+O17+Q17+S17+U17+W17+Y17+AA17+AC17+AE17+AG17+AI17+AK17+AM17+AO17+AQ17)</f>
        <v>22</v>
      </c>
      <c r="G17" s="39">
        <f t="shared" ref="G17" si="12">SUM(N17+P17+R17+T17+V17+X17+Z17+AB17+AD17+AF17+AH17+AJ17+AL17+AN17+AP17+AR17)</f>
        <v>21</v>
      </c>
      <c r="H17" s="4">
        <f t="shared" ref="H17" si="13">COUNT(M17:AR17)/2</f>
        <v>10</v>
      </c>
      <c r="I17" s="39">
        <f t="shared" ref="I17" si="14">SUM(F17+G17)</f>
        <v>43</v>
      </c>
      <c r="J17" s="40">
        <f t="shared" ref="J17" si="15">(F17/I17)</f>
        <v>0.51162790697674421</v>
      </c>
      <c r="K17" s="35"/>
      <c r="L17" s="36"/>
      <c r="M17" s="113">
        <v>1</v>
      </c>
      <c r="N17" s="114">
        <v>2</v>
      </c>
      <c r="O17" s="113">
        <v>3</v>
      </c>
      <c r="P17" s="115">
        <v>2</v>
      </c>
      <c r="Q17" s="94">
        <v>3</v>
      </c>
      <c r="R17" s="114">
        <v>2</v>
      </c>
      <c r="S17" s="113">
        <v>2</v>
      </c>
      <c r="T17" s="115">
        <v>2</v>
      </c>
      <c r="U17" s="94">
        <v>0</v>
      </c>
      <c r="V17" s="114">
        <v>2</v>
      </c>
      <c r="W17" s="113">
        <v>3</v>
      </c>
      <c r="X17" s="115">
        <v>2</v>
      </c>
      <c r="Y17" s="94">
        <v>3</v>
      </c>
      <c r="Z17" s="114">
        <v>3</v>
      </c>
      <c r="AA17" s="113">
        <v>3</v>
      </c>
      <c r="AB17" s="114">
        <v>3</v>
      </c>
      <c r="AC17" s="94">
        <v>3</v>
      </c>
      <c r="AD17" s="114">
        <v>2</v>
      </c>
      <c r="AE17" s="113">
        <v>1</v>
      </c>
      <c r="AF17" s="115">
        <v>1</v>
      </c>
      <c r="AG17" s="97"/>
      <c r="AH17" s="98"/>
      <c r="AI17" s="75"/>
      <c r="AJ17" s="76"/>
      <c r="AK17" s="73"/>
      <c r="AL17" s="74"/>
      <c r="AM17" s="75"/>
      <c r="AN17" s="76"/>
      <c r="AO17" s="73"/>
      <c r="AP17" s="74"/>
      <c r="AQ17" s="75"/>
      <c r="AR17" s="74"/>
    </row>
    <row r="18" spans="2:44" ht="18.5" x14ac:dyDescent="0.45">
      <c r="B18" s="16">
        <v>14</v>
      </c>
      <c r="C18" s="85" t="s">
        <v>155</v>
      </c>
      <c r="D18" s="26" t="s">
        <v>147</v>
      </c>
      <c r="E18" s="27" t="s">
        <v>148</v>
      </c>
      <c r="F18" s="38">
        <f t="shared" ref="F18:F22" si="16">SUM(M18+O18+Q18+S18+U18+W18+Y18+AA18+AC18+AE18+AG18+AI18+AK18+AM18+AO18+AQ18)</f>
        <v>48</v>
      </c>
      <c r="G18" s="39">
        <f t="shared" ref="G18:G22" si="17">SUM(N18+P18+R18+T18+V18+X18+Z18+AB18+AD18+AF18+AH18+AJ18+AL18+AN18+AP18+AR18)</f>
        <v>36</v>
      </c>
      <c r="H18" s="4">
        <f t="shared" ref="H18:H22" si="18">COUNT(M18:AR18)/2</f>
        <v>10</v>
      </c>
      <c r="I18" s="39">
        <f t="shared" ref="I18:I22" si="19">SUM(F18+G18)</f>
        <v>84</v>
      </c>
      <c r="J18" s="40">
        <f t="shared" ref="J18:J22" si="20">(F18/I18)</f>
        <v>0.5714285714285714</v>
      </c>
      <c r="K18" s="35"/>
      <c r="L18" s="36"/>
      <c r="M18" s="113">
        <v>6</v>
      </c>
      <c r="N18" s="114">
        <v>5</v>
      </c>
      <c r="O18" s="113">
        <v>2</v>
      </c>
      <c r="P18" s="115">
        <v>2</v>
      </c>
      <c r="Q18" s="94">
        <v>9</v>
      </c>
      <c r="R18" s="114">
        <v>5</v>
      </c>
      <c r="S18" s="113">
        <v>9</v>
      </c>
      <c r="T18" s="115">
        <v>6</v>
      </c>
      <c r="U18" s="94">
        <v>3</v>
      </c>
      <c r="V18" s="114">
        <v>3</v>
      </c>
      <c r="W18" s="113">
        <v>5</v>
      </c>
      <c r="X18" s="115">
        <v>4</v>
      </c>
      <c r="Y18" s="94">
        <v>3</v>
      </c>
      <c r="Z18" s="114">
        <v>2</v>
      </c>
      <c r="AA18" s="113">
        <v>3</v>
      </c>
      <c r="AB18" s="114">
        <v>2</v>
      </c>
      <c r="AC18" s="94">
        <v>3</v>
      </c>
      <c r="AD18" s="114">
        <v>2</v>
      </c>
      <c r="AE18" s="113">
        <v>5</v>
      </c>
      <c r="AF18" s="115">
        <v>5</v>
      </c>
      <c r="AG18" s="97"/>
      <c r="AH18" s="98"/>
      <c r="AI18" s="75"/>
      <c r="AJ18" s="76"/>
      <c r="AK18" s="73"/>
      <c r="AL18" s="74"/>
      <c r="AM18" s="75"/>
      <c r="AN18" s="76"/>
      <c r="AO18" s="73"/>
      <c r="AP18" s="74"/>
      <c r="AQ18" s="75"/>
      <c r="AR18" s="74"/>
    </row>
    <row r="19" spans="2:44" ht="18.5" x14ac:dyDescent="0.45">
      <c r="B19" s="16">
        <v>15</v>
      </c>
      <c r="C19" s="85" t="s">
        <v>155</v>
      </c>
      <c r="D19" s="26" t="s">
        <v>149</v>
      </c>
      <c r="E19" s="27" t="s">
        <v>150</v>
      </c>
      <c r="F19" s="38">
        <f t="shared" si="16"/>
        <v>37</v>
      </c>
      <c r="G19" s="39">
        <f t="shared" si="17"/>
        <v>26</v>
      </c>
      <c r="H19" s="4">
        <f t="shared" si="18"/>
        <v>10</v>
      </c>
      <c r="I19" s="39">
        <f t="shared" si="19"/>
        <v>63</v>
      </c>
      <c r="J19" s="40">
        <f t="shared" si="20"/>
        <v>0.58730158730158732</v>
      </c>
      <c r="K19" s="35"/>
      <c r="L19" s="36"/>
      <c r="M19" s="113">
        <v>3</v>
      </c>
      <c r="N19" s="114">
        <v>3</v>
      </c>
      <c r="O19" s="113">
        <v>3</v>
      </c>
      <c r="P19" s="115">
        <v>3</v>
      </c>
      <c r="Q19" s="94">
        <v>7</v>
      </c>
      <c r="R19" s="114">
        <v>3</v>
      </c>
      <c r="S19" s="113">
        <v>4</v>
      </c>
      <c r="T19" s="115">
        <v>3</v>
      </c>
      <c r="U19" s="94">
        <v>2</v>
      </c>
      <c r="V19" s="114">
        <v>2</v>
      </c>
      <c r="W19" s="113">
        <v>1</v>
      </c>
      <c r="X19" s="115">
        <v>2</v>
      </c>
      <c r="Y19" s="94">
        <v>3</v>
      </c>
      <c r="Z19" s="114">
        <v>2</v>
      </c>
      <c r="AA19" s="113">
        <v>5</v>
      </c>
      <c r="AB19" s="114">
        <v>3</v>
      </c>
      <c r="AC19" s="94">
        <v>5</v>
      </c>
      <c r="AD19" s="114">
        <v>3</v>
      </c>
      <c r="AE19" s="113">
        <v>4</v>
      </c>
      <c r="AF19" s="115">
        <v>2</v>
      </c>
      <c r="AG19" s="97"/>
      <c r="AH19" s="98"/>
      <c r="AI19" s="75"/>
      <c r="AJ19" s="76"/>
      <c r="AK19" s="73"/>
      <c r="AL19" s="74"/>
      <c r="AM19" s="75"/>
      <c r="AN19" s="76"/>
      <c r="AO19" s="73"/>
      <c r="AP19" s="74"/>
      <c r="AQ19" s="75"/>
      <c r="AR19" s="74"/>
    </row>
    <row r="20" spans="2:44" ht="18.5" x14ac:dyDescent="0.45">
      <c r="B20" s="16">
        <v>16</v>
      </c>
      <c r="C20" s="85" t="s">
        <v>155</v>
      </c>
      <c r="D20" s="26" t="s">
        <v>151</v>
      </c>
      <c r="E20" s="27" t="s">
        <v>152</v>
      </c>
      <c r="F20" s="38">
        <f t="shared" si="16"/>
        <v>46</v>
      </c>
      <c r="G20" s="39">
        <f t="shared" si="17"/>
        <v>30</v>
      </c>
      <c r="H20" s="4">
        <f t="shared" si="18"/>
        <v>10</v>
      </c>
      <c r="I20" s="39">
        <f t="shared" si="19"/>
        <v>76</v>
      </c>
      <c r="J20" s="40">
        <f t="shared" si="20"/>
        <v>0.60526315789473684</v>
      </c>
      <c r="K20" s="35"/>
      <c r="L20" s="36"/>
      <c r="M20" s="113">
        <v>4</v>
      </c>
      <c r="N20" s="114">
        <v>3</v>
      </c>
      <c r="O20" s="113">
        <v>7</v>
      </c>
      <c r="P20" s="115">
        <v>5</v>
      </c>
      <c r="Q20" s="94">
        <v>4</v>
      </c>
      <c r="R20" s="114">
        <v>3</v>
      </c>
      <c r="S20" s="113">
        <v>6</v>
      </c>
      <c r="T20" s="115">
        <v>3</v>
      </c>
      <c r="U20" s="94">
        <v>5</v>
      </c>
      <c r="V20" s="114">
        <v>3</v>
      </c>
      <c r="W20" s="113">
        <v>2</v>
      </c>
      <c r="X20" s="115">
        <v>2</v>
      </c>
      <c r="Y20" s="94">
        <v>5</v>
      </c>
      <c r="Z20" s="114">
        <v>3</v>
      </c>
      <c r="AA20" s="113">
        <v>4</v>
      </c>
      <c r="AB20" s="114">
        <v>2</v>
      </c>
      <c r="AC20" s="94">
        <v>6</v>
      </c>
      <c r="AD20" s="114">
        <v>3</v>
      </c>
      <c r="AE20" s="113">
        <v>3</v>
      </c>
      <c r="AF20" s="115">
        <v>3</v>
      </c>
      <c r="AG20" s="97"/>
      <c r="AH20" s="98"/>
      <c r="AI20" s="75"/>
      <c r="AJ20" s="76"/>
      <c r="AK20" s="73"/>
      <c r="AL20" s="74"/>
      <c r="AM20" s="75"/>
      <c r="AN20" s="76"/>
      <c r="AO20" s="73"/>
      <c r="AP20" s="74"/>
      <c r="AQ20" s="75"/>
      <c r="AR20" s="74"/>
    </row>
    <row r="21" spans="2:44" ht="18.5" x14ac:dyDescent="0.45">
      <c r="B21" s="16">
        <v>17</v>
      </c>
      <c r="C21" s="85" t="s">
        <v>155</v>
      </c>
      <c r="D21" s="26" t="s">
        <v>153</v>
      </c>
      <c r="E21" s="27" t="s">
        <v>154</v>
      </c>
      <c r="F21" s="38">
        <f t="shared" si="16"/>
        <v>58</v>
      </c>
      <c r="G21" s="39">
        <f t="shared" si="17"/>
        <v>30</v>
      </c>
      <c r="H21" s="4">
        <f t="shared" si="18"/>
        <v>10</v>
      </c>
      <c r="I21" s="39">
        <f t="shared" si="19"/>
        <v>88</v>
      </c>
      <c r="J21" s="40">
        <f t="shared" si="20"/>
        <v>0.65909090909090906</v>
      </c>
      <c r="K21" s="35"/>
      <c r="L21" s="36"/>
      <c r="M21" s="113">
        <v>10</v>
      </c>
      <c r="N21" s="114">
        <v>6</v>
      </c>
      <c r="O21" s="113">
        <v>3</v>
      </c>
      <c r="P21" s="115">
        <v>3</v>
      </c>
      <c r="Q21" s="94">
        <v>10</v>
      </c>
      <c r="R21" s="114">
        <v>4</v>
      </c>
      <c r="S21" s="113">
        <v>6</v>
      </c>
      <c r="T21" s="115">
        <v>6</v>
      </c>
      <c r="U21" s="94">
        <v>8</v>
      </c>
      <c r="V21" s="114">
        <v>5</v>
      </c>
      <c r="W21" s="113">
        <v>5</v>
      </c>
      <c r="X21" s="115">
        <v>6</v>
      </c>
      <c r="Y21" s="94">
        <v>7</v>
      </c>
      <c r="Z21" s="114">
        <v>0</v>
      </c>
      <c r="AA21" s="113">
        <v>8</v>
      </c>
      <c r="AB21" s="114">
        <v>0</v>
      </c>
      <c r="AC21" s="94">
        <v>1</v>
      </c>
      <c r="AD21" s="114">
        <v>0</v>
      </c>
      <c r="AE21" s="113">
        <v>0</v>
      </c>
      <c r="AF21" s="115">
        <v>0</v>
      </c>
      <c r="AG21" s="97"/>
      <c r="AH21" s="98"/>
      <c r="AI21" s="75"/>
      <c r="AJ21" s="76"/>
      <c r="AK21" s="73"/>
      <c r="AL21" s="74"/>
      <c r="AM21" s="75"/>
      <c r="AN21" s="76"/>
      <c r="AO21" s="73"/>
      <c r="AP21" s="74"/>
      <c r="AQ21" s="75"/>
      <c r="AR21" s="74"/>
    </row>
    <row r="22" spans="2:44" ht="19" thickBot="1" x14ac:dyDescent="0.5">
      <c r="B22" s="17">
        <v>18</v>
      </c>
      <c r="C22" s="28"/>
      <c r="D22" s="29"/>
      <c r="E22" s="30"/>
      <c r="F22" s="45">
        <f t="shared" si="16"/>
        <v>0</v>
      </c>
      <c r="G22" s="46">
        <f t="shared" si="17"/>
        <v>0</v>
      </c>
      <c r="H22" s="5">
        <f t="shared" si="18"/>
        <v>0</v>
      </c>
      <c r="I22" s="46">
        <f t="shared" si="19"/>
        <v>0</v>
      </c>
      <c r="J22" s="47" t="e">
        <f t="shared" si="20"/>
        <v>#DIV/0!</v>
      </c>
      <c r="K22" s="48"/>
      <c r="L22" s="49"/>
      <c r="M22" s="50"/>
      <c r="N22" s="51"/>
      <c r="O22" s="50"/>
      <c r="P22" s="52"/>
      <c r="Q22" s="53"/>
      <c r="R22" s="51"/>
      <c r="S22" s="50"/>
      <c r="T22" s="52"/>
      <c r="U22" s="53"/>
      <c r="V22" s="51"/>
      <c r="W22" s="50"/>
      <c r="X22" s="52"/>
      <c r="Y22" s="53"/>
      <c r="Z22" s="51"/>
      <c r="AA22" s="50"/>
      <c r="AB22" s="51"/>
      <c r="AC22" s="53"/>
      <c r="AD22" s="51"/>
      <c r="AE22" s="50"/>
      <c r="AF22" s="52"/>
      <c r="AG22" s="99"/>
      <c r="AH22" s="100"/>
      <c r="AI22" s="79"/>
      <c r="AJ22" s="80"/>
      <c r="AK22" s="77"/>
      <c r="AL22" s="78"/>
      <c r="AM22" s="79"/>
      <c r="AN22" s="80"/>
      <c r="AO22" s="77"/>
      <c r="AP22" s="78"/>
      <c r="AQ22" s="79"/>
      <c r="AR22" s="78"/>
    </row>
  </sheetData>
  <sortState xmlns:xlrd2="http://schemas.microsoft.com/office/spreadsheetml/2017/richdata2" ref="C5:E12">
    <sortCondition ref="C5:C12"/>
    <sortCondition ref="E5:E12"/>
  </sortState>
  <mergeCells count="35">
    <mergeCell ref="S2:T2"/>
    <mergeCell ref="B2:E2"/>
    <mergeCell ref="F2:J2"/>
    <mergeCell ref="M2:N2"/>
    <mergeCell ref="O2:P2"/>
    <mergeCell ref="Q2:R2"/>
    <mergeCell ref="AQ2:AR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G3:AH3"/>
    <mergeCell ref="B3: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I3:AJ3"/>
    <mergeCell ref="AK3:AL3"/>
    <mergeCell ref="AM3:AN3"/>
    <mergeCell ref="AO3:AP3"/>
    <mergeCell ref="AQ3:AR3"/>
  </mergeCells>
  <pageMargins left="0.25" right="0.25" top="0.75" bottom="0.75" header="0.3" footer="0.3"/>
  <pageSetup scale="90" orientation="landscape" verticalDpi="300" r:id="rId1"/>
  <colBreaks count="2" manualBreakCount="2">
    <brk id="11" max="1048575" man="1"/>
    <brk id="32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64"/>
  <sheetViews>
    <sheetView showGridLines="0" zoomScale="80" zoomScaleNormal="80" workbookViewId="0">
      <pane xSplit="11" ySplit="4" topLeftCell="L32" activePane="bottomRight" state="frozen"/>
      <selection pane="topRight" activeCell="L1" sqref="L1"/>
      <selection pane="bottomLeft" activeCell="A5" sqref="A5"/>
      <selection pane="bottomRight" activeCell="F5" sqref="F5:J47"/>
    </sheetView>
  </sheetViews>
  <sheetFormatPr defaultRowHeight="14.5" x14ac:dyDescent="0.35"/>
  <cols>
    <col min="1" max="1" width="1.36328125" customWidth="1"/>
    <col min="2" max="2" width="4.36328125" style="6" customWidth="1"/>
    <col min="3" max="3" width="35.6328125" customWidth="1"/>
    <col min="4" max="4" width="13.6328125" customWidth="1"/>
    <col min="5" max="5" width="15.6328125" customWidth="1"/>
    <col min="6" max="9" width="7.36328125" customWidth="1"/>
    <col min="10" max="10" width="10" customWidth="1"/>
    <col min="11" max="12" width="0.90625" customWidth="1"/>
    <col min="13" max="44" width="4.6328125" customWidth="1"/>
    <col min="45" max="47" width="9.36328125" bestFit="1" customWidth="1"/>
    <col min="48" max="48" width="10.6328125" bestFit="1" customWidth="1"/>
    <col min="49" max="49" width="9.36328125" bestFit="1" customWidth="1"/>
  </cols>
  <sheetData>
    <row r="1" spans="1:50" ht="15" thickBot="1" x14ac:dyDescent="0.4">
      <c r="F1" s="3"/>
      <c r="G1" s="3"/>
      <c r="H1" s="3"/>
      <c r="I1" s="3"/>
      <c r="J1" s="3"/>
      <c r="K1" s="3"/>
      <c r="L1" s="3"/>
    </row>
    <row r="2" spans="1:50" ht="64.5" customHeight="1" thickBot="1" x14ac:dyDescent="0.9">
      <c r="A2" s="1"/>
      <c r="B2" s="131"/>
      <c r="C2" s="132"/>
      <c r="D2" s="132"/>
      <c r="E2" s="132"/>
      <c r="F2" s="133" t="s">
        <v>30</v>
      </c>
      <c r="G2" s="134"/>
      <c r="H2" s="134"/>
      <c r="I2" s="134"/>
      <c r="J2" s="135"/>
      <c r="K2" s="7"/>
      <c r="L2" s="8"/>
      <c r="M2" s="136" t="s">
        <v>10</v>
      </c>
      <c r="N2" s="137"/>
      <c r="O2" s="130" t="s">
        <v>11</v>
      </c>
      <c r="P2" s="138"/>
      <c r="Q2" s="128" t="s">
        <v>12</v>
      </c>
      <c r="R2" s="129"/>
      <c r="S2" s="128" t="s">
        <v>13</v>
      </c>
      <c r="T2" s="129"/>
      <c r="U2" s="128" t="s">
        <v>14</v>
      </c>
      <c r="V2" s="129"/>
      <c r="W2" s="130" t="s">
        <v>15</v>
      </c>
      <c r="X2" s="129"/>
      <c r="Y2" s="128" t="s">
        <v>16</v>
      </c>
      <c r="Z2" s="129"/>
      <c r="AA2" s="128" t="s">
        <v>17</v>
      </c>
      <c r="AB2" s="129"/>
      <c r="AC2" s="128" t="s">
        <v>18</v>
      </c>
      <c r="AD2" s="129"/>
      <c r="AE2" s="128" t="s">
        <v>19</v>
      </c>
      <c r="AF2" s="129"/>
      <c r="AG2" s="128" t="s">
        <v>20</v>
      </c>
      <c r="AH2" s="129"/>
      <c r="AI2" s="128" t="s">
        <v>21</v>
      </c>
      <c r="AJ2" s="129"/>
      <c r="AK2" s="128" t="s">
        <v>22</v>
      </c>
      <c r="AL2" s="129"/>
      <c r="AM2" s="128" t="s">
        <v>23</v>
      </c>
      <c r="AN2" s="129"/>
      <c r="AO2" s="128" t="s">
        <v>24</v>
      </c>
      <c r="AP2" s="129"/>
      <c r="AQ2" s="128" t="s">
        <v>25</v>
      </c>
      <c r="AR2" s="129"/>
    </row>
    <row r="3" spans="1:50" ht="22.5" customHeight="1" thickBot="1" x14ac:dyDescent="0.5">
      <c r="A3" s="1"/>
      <c r="B3" s="125" t="s">
        <v>62</v>
      </c>
      <c r="C3" s="126"/>
      <c r="D3" s="126"/>
      <c r="E3" s="126"/>
      <c r="F3" s="126"/>
      <c r="G3" s="126"/>
      <c r="H3" s="126"/>
      <c r="I3" s="126"/>
      <c r="J3" s="126"/>
      <c r="K3" s="9"/>
      <c r="L3" s="10"/>
      <c r="M3" s="127"/>
      <c r="N3" s="124"/>
      <c r="O3" s="123"/>
      <c r="P3" s="123"/>
      <c r="Q3" s="122"/>
      <c r="R3" s="124"/>
      <c r="S3" s="122"/>
      <c r="T3" s="123"/>
      <c r="U3" s="122"/>
      <c r="V3" s="124"/>
      <c r="W3" s="122"/>
      <c r="X3" s="123"/>
      <c r="Y3" s="122"/>
      <c r="Z3" s="124"/>
      <c r="AA3" s="122"/>
      <c r="AB3" s="123"/>
      <c r="AC3" s="122"/>
      <c r="AD3" s="124"/>
      <c r="AE3" s="122"/>
      <c r="AF3" s="123"/>
      <c r="AG3" s="122"/>
      <c r="AH3" s="124"/>
      <c r="AI3" s="122"/>
      <c r="AJ3" s="123"/>
      <c r="AK3" s="122"/>
      <c r="AL3" s="124"/>
      <c r="AM3" s="122"/>
      <c r="AN3" s="123"/>
      <c r="AO3" s="122"/>
      <c r="AP3" s="124"/>
      <c r="AQ3" s="122"/>
      <c r="AR3" s="124"/>
    </row>
    <row r="4" spans="1:50" ht="16.5" customHeight="1" thickBot="1" x14ac:dyDescent="0.5">
      <c r="A4" s="1"/>
      <c r="B4" s="12" t="s">
        <v>8</v>
      </c>
      <c r="C4" s="12" t="s">
        <v>7</v>
      </c>
      <c r="D4" s="12" t="s">
        <v>5</v>
      </c>
      <c r="E4" s="12" t="s">
        <v>6</v>
      </c>
      <c r="F4" s="13" t="s">
        <v>0</v>
      </c>
      <c r="G4" s="14" t="s">
        <v>1</v>
      </c>
      <c r="H4" s="13" t="s">
        <v>3</v>
      </c>
      <c r="I4" s="14" t="s">
        <v>2</v>
      </c>
      <c r="J4" s="13" t="s">
        <v>9</v>
      </c>
      <c r="K4" s="9"/>
      <c r="L4" s="10"/>
      <c r="M4" s="22" t="s">
        <v>26</v>
      </c>
      <c r="N4" s="23" t="s">
        <v>27</v>
      </c>
      <c r="O4" s="22" t="s">
        <v>28</v>
      </c>
      <c r="P4" s="22" t="s">
        <v>27</v>
      </c>
      <c r="Q4" s="24" t="s">
        <v>28</v>
      </c>
      <c r="R4" s="23" t="s">
        <v>27</v>
      </c>
      <c r="S4" s="22" t="s">
        <v>28</v>
      </c>
      <c r="T4" s="22" t="s">
        <v>27</v>
      </c>
      <c r="U4" s="24" t="s">
        <v>28</v>
      </c>
      <c r="V4" s="23" t="s">
        <v>27</v>
      </c>
      <c r="W4" s="22" t="s">
        <v>28</v>
      </c>
      <c r="X4" s="22" t="s">
        <v>27</v>
      </c>
      <c r="Y4" s="24" t="s">
        <v>28</v>
      </c>
      <c r="Z4" s="23" t="s">
        <v>29</v>
      </c>
      <c r="AA4" s="22" t="s">
        <v>28</v>
      </c>
      <c r="AB4" s="22" t="s">
        <v>27</v>
      </c>
      <c r="AC4" s="24" t="s">
        <v>28</v>
      </c>
      <c r="AD4" s="23" t="s">
        <v>27</v>
      </c>
      <c r="AE4" s="22" t="s">
        <v>28</v>
      </c>
      <c r="AF4" s="22" t="s">
        <v>29</v>
      </c>
      <c r="AG4" s="24" t="s">
        <v>28</v>
      </c>
      <c r="AH4" s="23" t="s">
        <v>29</v>
      </c>
      <c r="AI4" s="22" t="s">
        <v>28</v>
      </c>
      <c r="AJ4" s="22" t="s">
        <v>29</v>
      </c>
      <c r="AK4" s="24" t="s">
        <v>28</v>
      </c>
      <c r="AL4" s="23" t="s">
        <v>29</v>
      </c>
      <c r="AM4" s="22" t="s">
        <v>28</v>
      </c>
      <c r="AN4" s="22" t="s">
        <v>27</v>
      </c>
      <c r="AO4" s="24" t="s">
        <v>28</v>
      </c>
      <c r="AP4" s="23" t="s">
        <v>27</v>
      </c>
      <c r="AQ4" s="22" t="s">
        <v>26</v>
      </c>
      <c r="AR4" s="23" t="s">
        <v>27</v>
      </c>
    </row>
    <row r="5" spans="1:50" ht="17.25" customHeight="1" x14ac:dyDescent="0.45">
      <c r="B5" s="15">
        <v>1</v>
      </c>
      <c r="C5" s="107" t="s">
        <v>67</v>
      </c>
      <c r="D5" s="107" t="s">
        <v>35</v>
      </c>
      <c r="E5" s="107" t="s">
        <v>156</v>
      </c>
      <c r="F5" s="32">
        <f>SUM(M5+O5+Q5+S5+U5+W5+Y5+AA5+AC5+AE5+AG5+AI5+AK5+AM5+AO5+AQ5)</f>
        <v>38</v>
      </c>
      <c r="G5" s="33">
        <f>SUM(N5+P5+R5+T5+V5+X5+Z5+AB5+AD5+AF5+AH5+AJ5+AL5+AN5+AP5+AR5)</f>
        <v>14</v>
      </c>
      <c r="H5" s="31">
        <f t="shared" ref="H5:H64" si="0">COUNT(M5:AR5)/2</f>
        <v>9</v>
      </c>
      <c r="I5" s="33">
        <f>SUM(F5+G5)</f>
        <v>52</v>
      </c>
      <c r="J5" s="34">
        <f>(F5/I5)</f>
        <v>0.73076923076923073</v>
      </c>
      <c r="K5" s="35"/>
      <c r="L5" s="36"/>
      <c r="M5" s="111">
        <v>4</v>
      </c>
      <c r="N5" s="117">
        <v>4</v>
      </c>
      <c r="O5" s="111">
        <v>5</v>
      </c>
      <c r="P5" s="112">
        <v>3</v>
      </c>
      <c r="Q5" s="91">
        <v>6</v>
      </c>
      <c r="R5" s="92">
        <v>2</v>
      </c>
      <c r="S5" s="111">
        <v>6</v>
      </c>
      <c r="T5" s="112">
        <v>2</v>
      </c>
      <c r="U5" s="91">
        <v>3</v>
      </c>
      <c r="V5" s="92">
        <v>1</v>
      </c>
      <c r="W5" s="111"/>
      <c r="X5" s="112"/>
      <c r="Y5" s="91"/>
      <c r="Z5" s="92"/>
      <c r="AA5" s="111"/>
      <c r="AB5" s="112"/>
      <c r="AC5" s="91">
        <v>3</v>
      </c>
      <c r="AD5" s="92">
        <v>1</v>
      </c>
      <c r="AE5" s="111">
        <v>4</v>
      </c>
      <c r="AF5" s="112">
        <v>0</v>
      </c>
      <c r="AG5" s="91">
        <v>3</v>
      </c>
      <c r="AH5" s="92">
        <v>1</v>
      </c>
      <c r="AI5" s="111"/>
      <c r="AJ5" s="112"/>
      <c r="AK5" s="91">
        <v>4</v>
      </c>
      <c r="AL5" s="92">
        <v>0</v>
      </c>
      <c r="AM5" s="71"/>
      <c r="AN5" s="72"/>
      <c r="AO5" s="95"/>
      <c r="AP5" s="96"/>
      <c r="AQ5" s="71"/>
      <c r="AR5" s="96"/>
      <c r="AX5" s="2"/>
    </row>
    <row r="6" spans="1:50" ht="17.25" customHeight="1" x14ac:dyDescent="0.45">
      <c r="B6" s="16">
        <v>2</v>
      </c>
      <c r="C6" s="109" t="s">
        <v>67</v>
      </c>
      <c r="D6" s="109" t="s">
        <v>33</v>
      </c>
      <c r="E6" s="109" t="s">
        <v>34</v>
      </c>
      <c r="F6" s="38">
        <f t="shared" ref="F6:G64" si="1">SUM(M6+O6+Q6+S6+U6+W6+Y6+AA6+AC6+AE6+AG6+AI6+AK6+AM6+AO6+AQ6)</f>
        <v>17</v>
      </c>
      <c r="G6" s="39">
        <f t="shared" si="1"/>
        <v>19</v>
      </c>
      <c r="H6" s="4">
        <f t="shared" si="0"/>
        <v>7</v>
      </c>
      <c r="I6" s="39">
        <f t="shared" ref="I6:I64" si="2">SUM(F6+G6)</f>
        <v>36</v>
      </c>
      <c r="J6" s="40">
        <f t="shared" ref="J6:J64" si="3">(F6/I6)</f>
        <v>0.47222222222222221</v>
      </c>
      <c r="K6" s="35"/>
      <c r="L6" s="36"/>
      <c r="M6" s="113"/>
      <c r="N6" s="114"/>
      <c r="O6" s="113"/>
      <c r="P6" s="115"/>
      <c r="Q6" s="94">
        <v>1</v>
      </c>
      <c r="R6" s="114">
        <v>7</v>
      </c>
      <c r="S6" s="113">
        <v>4</v>
      </c>
      <c r="T6" s="115">
        <v>4</v>
      </c>
      <c r="U6" s="94">
        <v>3</v>
      </c>
      <c r="V6" s="114">
        <v>1</v>
      </c>
      <c r="W6" s="113"/>
      <c r="X6" s="115"/>
      <c r="Y6" s="94">
        <v>0</v>
      </c>
      <c r="Z6" s="114">
        <v>4</v>
      </c>
      <c r="AA6" s="113">
        <v>3</v>
      </c>
      <c r="AB6" s="115">
        <v>1</v>
      </c>
      <c r="AC6" s="94"/>
      <c r="AD6" s="114"/>
      <c r="AE6" s="113"/>
      <c r="AF6" s="115"/>
      <c r="AG6" s="94">
        <v>2</v>
      </c>
      <c r="AH6" s="114">
        <v>2</v>
      </c>
      <c r="AI6" s="113"/>
      <c r="AJ6" s="115"/>
      <c r="AK6" s="94">
        <v>4</v>
      </c>
      <c r="AL6" s="114">
        <v>0</v>
      </c>
      <c r="AM6" s="75"/>
      <c r="AN6" s="76"/>
      <c r="AO6" s="97"/>
      <c r="AP6" s="98"/>
      <c r="AQ6" s="75"/>
      <c r="AR6" s="98"/>
    </row>
    <row r="7" spans="1:50" ht="17.25" customHeight="1" x14ac:dyDescent="0.45">
      <c r="B7" s="16">
        <v>3</v>
      </c>
      <c r="C7" s="109" t="s">
        <v>67</v>
      </c>
      <c r="D7" s="109" t="s">
        <v>157</v>
      </c>
      <c r="E7" s="109" t="s">
        <v>158</v>
      </c>
      <c r="F7" s="38">
        <f t="shared" si="1"/>
        <v>13</v>
      </c>
      <c r="G7" s="39">
        <f t="shared" si="1"/>
        <v>15</v>
      </c>
      <c r="H7" s="4">
        <f t="shared" si="0"/>
        <v>6</v>
      </c>
      <c r="I7" s="39">
        <f t="shared" si="2"/>
        <v>28</v>
      </c>
      <c r="J7" s="40">
        <f t="shared" si="3"/>
        <v>0.4642857142857143</v>
      </c>
      <c r="K7" s="35"/>
      <c r="L7" s="36"/>
      <c r="M7" s="113"/>
      <c r="N7" s="114"/>
      <c r="O7" s="113"/>
      <c r="P7" s="115"/>
      <c r="Q7" s="94">
        <v>3</v>
      </c>
      <c r="R7" s="114">
        <v>5</v>
      </c>
      <c r="S7" s="113"/>
      <c r="T7" s="115"/>
      <c r="U7" s="94">
        <v>2</v>
      </c>
      <c r="V7" s="114">
        <v>2</v>
      </c>
      <c r="W7" s="113"/>
      <c r="X7" s="115"/>
      <c r="Y7" s="94">
        <v>3</v>
      </c>
      <c r="Z7" s="114">
        <v>1</v>
      </c>
      <c r="AA7" s="113"/>
      <c r="AB7" s="115"/>
      <c r="AC7" s="94">
        <v>1</v>
      </c>
      <c r="AD7" s="114">
        <v>3</v>
      </c>
      <c r="AE7" s="113">
        <v>0</v>
      </c>
      <c r="AF7" s="115">
        <v>4</v>
      </c>
      <c r="AG7" s="94"/>
      <c r="AH7" s="114"/>
      <c r="AI7" s="113"/>
      <c r="AJ7" s="115"/>
      <c r="AK7" s="94">
        <v>4</v>
      </c>
      <c r="AL7" s="114">
        <v>0</v>
      </c>
      <c r="AM7" s="75"/>
      <c r="AN7" s="76"/>
      <c r="AO7" s="97"/>
      <c r="AP7" s="98"/>
      <c r="AQ7" s="75"/>
      <c r="AR7" s="98"/>
    </row>
    <row r="8" spans="1:50" ht="17.25" customHeight="1" x14ac:dyDescent="0.45">
      <c r="B8" s="16">
        <v>4</v>
      </c>
      <c r="C8" s="109" t="s">
        <v>67</v>
      </c>
      <c r="D8" s="109" t="s">
        <v>159</v>
      </c>
      <c r="E8" s="109" t="s">
        <v>160</v>
      </c>
      <c r="F8" s="38">
        <f t="shared" si="1"/>
        <v>21</v>
      </c>
      <c r="G8" s="39">
        <f t="shared" si="1"/>
        <v>19</v>
      </c>
      <c r="H8" s="4">
        <f t="shared" si="0"/>
        <v>8</v>
      </c>
      <c r="I8" s="39">
        <f t="shared" si="2"/>
        <v>40</v>
      </c>
      <c r="J8" s="40">
        <f t="shared" si="3"/>
        <v>0.52500000000000002</v>
      </c>
      <c r="K8" s="35"/>
      <c r="L8" s="36"/>
      <c r="M8" s="113">
        <v>4</v>
      </c>
      <c r="N8" s="114">
        <v>4</v>
      </c>
      <c r="O8" s="113"/>
      <c r="P8" s="115"/>
      <c r="Q8" s="94"/>
      <c r="R8" s="114"/>
      <c r="S8" s="113">
        <v>5</v>
      </c>
      <c r="T8" s="115">
        <v>3</v>
      </c>
      <c r="U8" s="94">
        <v>2</v>
      </c>
      <c r="V8" s="114">
        <v>2</v>
      </c>
      <c r="W8" s="113">
        <v>2</v>
      </c>
      <c r="X8" s="115">
        <v>2</v>
      </c>
      <c r="Y8" s="94">
        <v>0</v>
      </c>
      <c r="Z8" s="114">
        <v>4</v>
      </c>
      <c r="AA8" s="113">
        <v>1</v>
      </c>
      <c r="AB8" s="115">
        <v>3</v>
      </c>
      <c r="AC8" s="94"/>
      <c r="AD8" s="114"/>
      <c r="AE8" s="113"/>
      <c r="AF8" s="115"/>
      <c r="AG8" s="94">
        <v>3</v>
      </c>
      <c r="AH8" s="114">
        <v>1</v>
      </c>
      <c r="AI8" s="113"/>
      <c r="AJ8" s="115"/>
      <c r="AK8" s="94">
        <v>4</v>
      </c>
      <c r="AL8" s="114">
        <v>0</v>
      </c>
      <c r="AM8" s="75"/>
      <c r="AN8" s="76"/>
      <c r="AO8" s="97"/>
      <c r="AP8" s="98"/>
      <c r="AQ8" s="75"/>
      <c r="AR8" s="98"/>
    </row>
    <row r="9" spans="1:50" ht="17.25" customHeight="1" x14ac:dyDescent="0.45">
      <c r="B9" s="16">
        <v>5</v>
      </c>
      <c r="C9" s="109" t="s">
        <v>67</v>
      </c>
      <c r="D9" s="109" t="s">
        <v>92</v>
      </c>
      <c r="E9" s="109" t="s">
        <v>36</v>
      </c>
      <c r="F9" s="38">
        <f t="shared" si="1"/>
        <v>20</v>
      </c>
      <c r="G9" s="39">
        <f t="shared" si="1"/>
        <v>32</v>
      </c>
      <c r="H9" s="4">
        <f t="shared" si="0"/>
        <v>10</v>
      </c>
      <c r="I9" s="39">
        <f t="shared" si="2"/>
        <v>52</v>
      </c>
      <c r="J9" s="40">
        <f t="shared" si="3"/>
        <v>0.38461538461538464</v>
      </c>
      <c r="K9" s="35"/>
      <c r="L9" s="36"/>
      <c r="M9" s="113">
        <v>3</v>
      </c>
      <c r="N9" s="114">
        <v>5</v>
      </c>
      <c r="O9" s="113"/>
      <c r="P9" s="115"/>
      <c r="Q9" s="94">
        <v>2</v>
      </c>
      <c r="R9" s="114">
        <v>6</v>
      </c>
      <c r="S9" s="113">
        <v>5</v>
      </c>
      <c r="T9" s="115">
        <v>3</v>
      </c>
      <c r="U9" s="94">
        <v>0</v>
      </c>
      <c r="V9" s="114">
        <v>4</v>
      </c>
      <c r="W9" s="113">
        <v>2</v>
      </c>
      <c r="X9" s="115">
        <v>2</v>
      </c>
      <c r="Y9" s="94">
        <v>2</v>
      </c>
      <c r="Z9" s="114">
        <v>2</v>
      </c>
      <c r="AA9" s="113">
        <v>0</v>
      </c>
      <c r="AB9" s="115">
        <v>4</v>
      </c>
      <c r="AC9" s="94">
        <v>0</v>
      </c>
      <c r="AD9" s="114">
        <v>4</v>
      </c>
      <c r="AE9" s="113">
        <v>2</v>
      </c>
      <c r="AF9" s="115">
        <v>2</v>
      </c>
      <c r="AG9" s="94"/>
      <c r="AH9" s="114"/>
      <c r="AI9" s="113"/>
      <c r="AJ9" s="115"/>
      <c r="AK9" s="94">
        <v>4</v>
      </c>
      <c r="AL9" s="114">
        <v>0</v>
      </c>
      <c r="AM9" s="75"/>
      <c r="AN9" s="76"/>
      <c r="AO9" s="97"/>
      <c r="AP9" s="98"/>
      <c r="AQ9" s="75"/>
      <c r="AR9" s="98"/>
    </row>
    <row r="10" spans="1:50" ht="17.25" customHeight="1" x14ac:dyDescent="0.45">
      <c r="B10" s="16">
        <v>6</v>
      </c>
      <c r="C10" s="109" t="s">
        <v>67</v>
      </c>
      <c r="D10" s="109" t="s">
        <v>161</v>
      </c>
      <c r="E10" s="109" t="s">
        <v>162</v>
      </c>
      <c r="F10" s="38">
        <f t="shared" si="1"/>
        <v>23</v>
      </c>
      <c r="G10" s="39">
        <f t="shared" si="1"/>
        <v>29</v>
      </c>
      <c r="H10" s="4">
        <f t="shared" si="0"/>
        <v>10</v>
      </c>
      <c r="I10" s="39">
        <f t="shared" si="2"/>
        <v>52</v>
      </c>
      <c r="J10" s="40">
        <f t="shared" si="3"/>
        <v>0.44230769230769229</v>
      </c>
      <c r="K10" s="35"/>
      <c r="L10" s="36"/>
      <c r="M10" s="113">
        <v>3</v>
      </c>
      <c r="N10" s="114">
        <v>5</v>
      </c>
      <c r="O10" s="113"/>
      <c r="P10" s="115"/>
      <c r="Q10" s="94">
        <v>5</v>
      </c>
      <c r="R10" s="114">
        <v>3</v>
      </c>
      <c r="S10" s="113">
        <v>3</v>
      </c>
      <c r="T10" s="115">
        <v>5</v>
      </c>
      <c r="U10" s="94">
        <v>1</v>
      </c>
      <c r="V10" s="114">
        <v>3</v>
      </c>
      <c r="W10" s="113">
        <v>3</v>
      </c>
      <c r="X10" s="115">
        <v>1</v>
      </c>
      <c r="Y10" s="94">
        <v>0</v>
      </c>
      <c r="Z10" s="114">
        <v>4</v>
      </c>
      <c r="AA10" s="113">
        <v>2</v>
      </c>
      <c r="AB10" s="115">
        <v>2</v>
      </c>
      <c r="AC10" s="94">
        <v>1</v>
      </c>
      <c r="AD10" s="114">
        <v>3</v>
      </c>
      <c r="AE10" s="113"/>
      <c r="AF10" s="115"/>
      <c r="AG10" s="94">
        <v>1</v>
      </c>
      <c r="AH10" s="114">
        <v>3</v>
      </c>
      <c r="AI10" s="113"/>
      <c r="AJ10" s="115"/>
      <c r="AK10" s="94">
        <v>4</v>
      </c>
      <c r="AL10" s="114">
        <v>0</v>
      </c>
      <c r="AM10" s="75"/>
      <c r="AN10" s="76"/>
      <c r="AO10" s="97"/>
      <c r="AP10" s="98"/>
      <c r="AQ10" s="75"/>
      <c r="AR10" s="98"/>
    </row>
    <row r="11" spans="1:50" ht="17.25" customHeight="1" x14ac:dyDescent="0.45">
      <c r="B11" s="16">
        <v>7</v>
      </c>
      <c r="C11" s="109" t="s">
        <v>37</v>
      </c>
      <c r="D11" s="109" t="s">
        <v>38</v>
      </c>
      <c r="E11" s="109" t="s">
        <v>39</v>
      </c>
      <c r="F11" s="38">
        <f t="shared" si="1"/>
        <v>35</v>
      </c>
      <c r="G11" s="39">
        <f t="shared" si="1"/>
        <v>25</v>
      </c>
      <c r="H11" s="4">
        <f t="shared" si="0"/>
        <v>12</v>
      </c>
      <c r="I11" s="39">
        <f t="shared" si="2"/>
        <v>60</v>
      </c>
      <c r="J11" s="40">
        <f t="shared" si="3"/>
        <v>0.58333333333333337</v>
      </c>
      <c r="K11" s="35"/>
      <c r="L11" s="36"/>
      <c r="M11" s="113">
        <v>4</v>
      </c>
      <c r="N11" s="114">
        <v>4</v>
      </c>
      <c r="O11" s="113">
        <v>6</v>
      </c>
      <c r="P11" s="115">
        <v>2</v>
      </c>
      <c r="Q11" s="94"/>
      <c r="R11" s="114"/>
      <c r="S11" s="113">
        <v>6</v>
      </c>
      <c r="T11" s="115">
        <v>2</v>
      </c>
      <c r="U11" s="94">
        <v>1</v>
      </c>
      <c r="V11" s="114">
        <v>3</v>
      </c>
      <c r="W11" s="113">
        <v>2</v>
      </c>
      <c r="X11" s="115">
        <v>2</v>
      </c>
      <c r="Y11" s="94">
        <v>0</v>
      </c>
      <c r="Z11" s="114">
        <v>4</v>
      </c>
      <c r="AA11" s="113">
        <v>3</v>
      </c>
      <c r="AB11" s="115">
        <v>1</v>
      </c>
      <c r="AC11" s="94">
        <v>2</v>
      </c>
      <c r="AD11" s="114">
        <v>2</v>
      </c>
      <c r="AE11" s="113">
        <v>4</v>
      </c>
      <c r="AF11" s="115">
        <v>0</v>
      </c>
      <c r="AG11" s="94">
        <v>3</v>
      </c>
      <c r="AH11" s="114">
        <v>1</v>
      </c>
      <c r="AI11" s="113">
        <v>0</v>
      </c>
      <c r="AJ11" s="115">
        <v>4</v>
      </c>
      <c r="AK11" s="94">
        <v>4</v>
      </c>
      <c r="AL11" s="114">
        <v>0</v>
      </c>
      <c r="AM11" s="75"/>
      <c r="AN11" s="76"/>
      <c r="AO11" s="97"/>
      <c r="AP11" s="98"/>
      <c r="AQ11" s="75"/>
      <c r="AR11" s="98"/>
    </row>
    <row r="12" spans="1:50" ht="17.25" customHeight="1" x14ac:dyDescent="0.45">
      <c r="B12" s="16">
        <v>8</v>
      </c>
      <c r="C12" s="109" t="s">
        <v>37</v>
      </c>
      <c r="D12" s="109" t="s">
        <v>72</v>
      </c>
      <c r="E12" s="109" t="s">
        <v>96</v>
      </c>
      <c r="F12" s="38">
        <f t="shared" si="1"/>
        <v>37</v>
      </c>
      <c r="G12" s="39">
        <f t="shared" si="1"/>
        <v>23</v>
      </c>
      <c r="H12" s="4">
        <f t="shared" si="0"/>
        <v>11</v>
      </c>
      <c r="I12" s="39">
        <f t="shared" si="2"/>
        <v>60</v>
      </c>
      <c r="J12" s="40">
        <f t="shared" si="3"/>
        <v>0.6166666666666667</v>
      </c>
      <c r="K12" s="35"/>
      <c r="L12" s="36"/>
      <c r="M12" s="113">
        <v>4</v>
      </c>
      <c r="N12" s="114">
        <v>4</v>
      </c>
      <c r="O12" s="113">
        <v>6</v>
      </c>
      <c r="P12" s="115">
        <v>2</v>
      </c>
      <c r="Q12" s="94">
        <v>6</v>
      </c>
      <c r="R12" s="114">
        <v>2</v>
      </c>
      <c r="S12" s="113">
        <v>3</v>
      </c>
      <c r="T12" s="115">
        <v>5</v>
      </c>
      <c r="U12" s="94">
        <v>2</v>
      </c>
      <c r="V12" s="114">
        <v>2</v>
      </c>
      <c r="W12" s="113">
        <v>3</v>
      </c>
      <c r="X12" s="115">
        <v>1</v>
      </c>
      <c r="Y12" s="94">
        <v>1</v>
      </c>
      <c r="Z12" s="114">
        <v>3</v>
      </c>
      <c r="AA12" s="113">
        <v>3</v>
      </c>
      <c r="AB12" s="115">
        <v>1</v>
      </c>
      <c r="AC12" s="94">
        <v>3</v>
      </c>
      <c r="AD12" s="114">
        <v>1</v>
      </c>
      <c r="AE12" s="113"/>
      <c r="AF12" s="115"/>
      <c r="AG12" s="94"/>
      <c r="AH12" s="114"/>
      <c r="AI12" s="113">
        <v>2</v>
      </c>
      <c r="AJ12" s="115">
        <v>2</v>
      </c>
      <c r="AK12" s="94">
        <v>4</v>
      </c>
      <c r="AL12" s="114">
        <v>0</v>
      </c>
      <c r="AM12" s="75"/>
      <c r="AN12" s="76"/>
      <c r="AO12" s="97"/>
      <c r="AP12" s="98"/>
      <c r="AQ12" s="75"/>
      <c r="AR12" s="98"/>
    </row>
    <row r="13" spans="1:50" ht="17.25" customHeight="1" x14ac:dyDescent="0.45">
      <c r="B13" s="16">
        <v>9</v>
      </c>
      <c r="C13" s="109" t="s">
        <v>37</v>
      </c>
      <c r="D13" s="116" t="s">
        <v>40</v>
      </c>
      <c r="E13" s="116" t="s">
        <v>41</v>
      </c>
      <c r="F13" s="38">
        <f t="shared" si="1"/>
        <v>29</v>
      </c>
      <c r="G13" s="39">
        <f t="shared" si="1"/>
        <v>15</v>
      </c>
      <c r="H13" s="4">
        <f t="shared" si="0"/>
        <v>8</v>
      </c>
      <c r="I13" s="39">
        <f t="shared" si="2"/>
        <v>44</v>
      </c>
      <c r="J13" s="40">
        <f t="shared" si="3"/>
        <v>0.65909090909090906</v>
      </c>
      <c r="K13" s="35"/>
      <c r="L13" s="36"/>
      <c r="M13" s="113">
        <v>6</v>
      </c>
      <c r="N13" s="114">
        <v>2</v>
      </c>
      <c r="O13" s="113"/>
      <c r="P13" s="115"/>
      <c r="Q13" s="94">
        <v>8</v>
      </c>
      <c r="R13" s="114">
        <v>0</v>
      </c>
      <c r="S13" s="113">
        <v>3</v>
      </c>
      <c r="T13" s="115">
        <v>5</v>
      </c>
      <c r="U13" s="94"/>
      <c r="V13" s="114"/>
      <c r="W13" s="113"/>
      <c r="X13" s="115"/>
      <c r="Y13" s="94"/>
      <c r="Z13" s="114"/>
      <c r="AA13" s="113"/>
      <c r="AB13" s="115"/>
      <c r="AC13" s="94">
        <v>1</v>
      </c>
      <c r="AD13" s="114">
        <v>3</v>
      </c>
      <c r="AE13" s="113">
        <v>3</v>
      </c>
      <c r="AF13" s="115">
        <v>1</v>
      </c>
      <c r="AG13" s="94">
        <v>4</v>
      </c>
      <c r="AH13" s="114">
        <v>0</v>
      </c>
      <c r="AI13" s="113">
        <v>0</v>
      </c>
      <c r="AJ13" s="115">
        <v>4</v>
      </c>
      <c r="AK13" s="94">
        <v>4</v>
      </c>
      <c r="AL13" s="114">
        <v>0</v>
      </c>
      <c r="AM13" s="75"/>
      <c r="AN13" s="76"/>
      <c r="AO13" s="97"/>
      <c r="AP13" s="98"/>
      <c r="AQ13" s="75"/>
      <c r="AR13" s="98"/>
    </row>
    <row r="14" spans="1:50" ht="17.25" customHeight="1" x14ac:dyDescent="0.45">
      <c r="B14" s="16">
        <v>10</v>
      </c>
      <c r="C14" s="109" t="s">
        <v>37</v>
      </c>
      <c r="D14" s="109" t="s">
        <v>42</v>
      </c>
      <c r="E14" s="109" t="s">
        <v>43</v>
      </c>
      <c r="F14" s="38">
        <f t="shared" si="1"/>
        <v>37</v>
      </c>
      <c r="G14" s="39">
        <f t="shared" si="1"/>
        <v>15</v>
      </c>
      <c r="H14" s="4">
        <f t="shared" si="0"/>
        <v>10</v>
      </c>
      <c r="I14" s="39">
        <f t="shared" si="2"/>
        <v>52</v>
      </c>
      <c r="J14" s="40">
        <f t="shared" si="3"/>
        <v>0.71153846153846156</v>
      </c>
      <c r="K14" s="35"/>
      <c r="L14" s="36"/>
      <c r="M14" s="113"/>
      <c r="N14" s="114"/>
      <c r="O14" s="113">
        <v>5</v>
      </c>
      <c r="P14" s="115">
        <v>3</v>
      </c>
      <c r="Q14" s="94">
        <v>8</v>
      </c>
      <c r="R14" s="114">
        <v>0</v>
      </c>
      <c r="S14" s="113">
        <v>3</v>
      </c>
      <c r="T14" s="115">
        <v>5</v>
      </c>
      <c r="U14" s="94">
        <v>1</v>
      </c>
      <c r="V14" s="114">
        <v>3</v>
      </c>
      <c r="W14" s="113">
        <v>3</v>
      </c>
      <c r="X14" s="115">
        <v>1</v>
      </c>
      <c r="Y14" s="94"/>
      <c r="Z14" s="114"/>
      <c r="AA14" s="113">
        <v>3</v>
      </c>
      <c r="AB14" s="115">
        <v>1</v>
      </c>
      <c r="AC14" s="94">
        <v>3</v>
      </c>
      <c r="AD14" s="114">
        <v>1</v>
      </c>
      <c r="AE14" s="113">
        <v>4</v>
      </c>
      <c r="AF14" s="115">
        <v>0</v>
      </c>
      <c r="AG14" s="94">
        <v>3</v>
      </c>
      <c r="AH14" s="114">
        <v>1</v>
      </c>
      <c r="AI14" s="113"/>
      <c r="AJ14" s="115"/>
      <c r="AK14" s="94">
        <v>4</v>
      </c>
      <c r="AL14" s="114">
        <v>0</v>
      </c>
      <c r="AM14" s="75"/>
      <c r="AN14" s="76"/>
      <c r="AO14" s="97"/>
      <c r="AP14" s="98"/>
      <c r="AQ14" s="75"/>
      <c r="AR14" s="98"/>
    </row>
    <row r="15" spans="1:50" ht="17.25" customHeight="1" x14ac:dyDescent="0.45">
      <c r="B15" s="16">
        <v>11</v>
      </c>
      <c r="C15" s="109" t="s">
        <v>37</v>
      </c>
      <c r="D15" s="116" t="s">
        <v>75</v>
      </c>
      <c r="E15" s="116" t="s">
        <v>99</v>
      </c>
      <c r="F15" s="38">
        <f t="shared" si="1"/>
        <v>34</v>
      </c>
      <c r="G15" s="39">
        <f t="shared" si="1"/>
        <v>18</v>
      </c>
      <c r="H15" s="4">
        <f t="shared" si="0"/>
        <v>10</v>
      </c>
      <c r="I15" s="39">
        <f t="shared" si="2"/>
        <v>52</v>
      </c>
      <c r="J15" s="40">
        <f t="shared" si="3"/>
        <v>0.65384615384615385</v>
      </c>
      <c r="K15" s="35"/>
      <c r="L15" s="36"/>
      <c r="M15" s="113">
        <v>4</v>
      </c>
      <c r="N15" s="114">
        <v>4</v>
      </c>
      <c r="O15" s="113">
        <v>6</v>
      </c>
      <c r="P15" s="115">
        <v>2</v>
      </c>
      <c r="Q15" s="94">
        <v>8</v>
      </c>
      <c r="R15" s="114">
        <v>0</v>
      </c>
      <c r="S15" s="113"/>
      <c r="T15" s="115"/>
      <c r="U15" s="94">
        <v>1</v>
      </c>
      <c r="V15" s="114">
        <v>3</v>
      </c>
      <c r="W15" s="113">
        <v>1</v>
      </c>
      <c r="X15" s="115">
        <v>3</v>
      </c>
      <c r="Y15" s="94"/>
      <c r="Z15" s="114"/>
      <c r="AA15" s="113">
        <v>3</v>
      </c>
      <c r="AB15" s="115">
        <v>1</v>
      </c>
      <c r="AC15" s="94"/>
      <c r="AD15" s="114"/>
      <c r="AE15" s="113">
        <v>4</v>
      </c>
      <c r="AF15" s="115">
        <v>0</v>
      </c>
      <c r="AG15" s="94">
        <v>3</v>
      </c>
      <c r="AH15" s="114">
        <v>1</v>
      </c>
      <c r="AI15" s="113">
        <v>0</v>
      </c>
      <c r="AJ15" s="115">
        <v>4</v>
      </c>
      <c r="AK15" s="94">
        <v>4</v>
      </c>
      <c r="AL15" s="114">
        <v>0</v>
      </c>
      <c r="AM15" s="75"/>
      <c r="AN15" s="76"/>
      <c r="AO15" s="97"/>
      <c r="AP15" s="98"/>
      <c r="AQ15" s="75"/>
      <c r="AR15" s="98"/>
    </row>
    <row r="16" spans="1:50" ht="17.25" customHeight="1" x14ac:dyDescent="0.45">
      <c r="B16" s="16">
        <v>12</v>
      </c>
      <c r="C16" s="109" t="s">
        <v>44</v>
      </c>
      <c r="D16" s="109" t="s">
        <v>45</v>
      </c>
      <c r="E16" s="109" t="s">
        <v>46</v>
      </c>
      <c r="F16" s="38">
        <f t="shared" si="1"/>
        <v>32</v>
      </c>
      <c r="G16" s="39">
        <f t="shared" si="1"/>
        <v>20</v>
      </c>
      <c r="H16" s="4">
        <f t="shared" si="0"/>
        <v>10</v>
      </c>
      <c r="I16" s="39">
        <f t="shared" si="2"/>
        <v>52</v>
      </c>
      <c r="J16" s="40">
        <f t="shared" si="3"/>
        <v>0.61538461538461542</v>
      </c>
      <c r="K16" s="35"/>
      <c r="L16" s="36"/>
      <c r="M16" s="113"/>
      <c r="N16" s="114"/>
      <c r="O16" s="113">
        <v>5</v>
      </c>
      <c r="P16" s="115">
        <v>3</v>
      </c>
      <c r="Q16" s="94">
        <v>4</v>
      </c>
      <c r="R16" s="114">
        <v>4</v>
      </c>
      <c r="S16" s="113">
        <v>5</v>
      </c>
      <c r="T16" s="115">
        <v>3</v>
      </c>
      <c r="U16" s="94">
        <v>1</v>
      </c>
      <c r="V16" s="114">
        <v>3</v>
      </c>
      <c r="W16" s="113"/>
      <c r="X16" s="115"/>
      <c r="Y16" s="94">
        <v>4</v>
      </c>
      <c r="Z16" s="114">
        <v>0</v>
      </c>
      <c r="AA16" s="113">
        <v>1</v>
      </c>
      <c r="AB16" s="115">
        <v>3</v>
      </c>
      <c r="AC16" s="94">
        <v>2</v>
      </c>
      <c r="AD16" s="114">
        <v>2</v>
      </c>
      <c r="AE16" s="113">
        <v>3</v>
      </c>
      <c r="AF16" s="115">
        <v>1</v>
      </c>
      <c r="AG16" s="94">
        <v>3</v>
      </c>
      <c r="AH16" s="114">
        <v>1</v>
      </c>
      <c r="AI16" s="113"/>
      <c r="AJ16" s="115"/>
      <c r="AK16" s="94">
        <v>4</v>
      </c>
      <c r="AL16" s="114">
        <v>0</v>
      </c>
      <c r="AM16" s="75"/>
      <c r="AN16" s="76"/>
      <c r="AO16" s="97"/>
      <c r="AP16" s="98"/>
      <c r="AQ16" s="75"/>
      <c r="AR16" s="98"/>
    </row>
    <row r="17" spans="2:44" ht="18.75" customHeight="1" x14ac:dyDescent="0.45">
      <c r="B17" s="16">
        <v>13</v>
      </c>
      <c r="C17" s="108" t="s">
        <v>44</v>
      </c>
      <c r="D17" s="109" t="s">
        <v>163</v>
      </c>
      <c r="E17" s="110" t="s">
        <v>164</v>
      </c>
      <c r="F17" s="38">
        <f t="shared" si="1"/>
        <v>22</v>
      </c>
      <c r="G17" s="39">
        <f t="shared" si="1"/>
        <v>14</v>
      </c>
      <c r="H17" s="4">
        <f t="shared" si="0"/>
        <v>5</v>
      </c>
      <c r="I17" s="39">
        <f t="shared" si="2"/>
        <v>36</v>
      </c>
      <c r="J17" s="40">
        <f t="shared" si="3"/>
        <v>0.61111111111111116</v>
      </c>
      <c r="K17" s="35"/>
      <c r="L17" s="36"/>
      <c r="M17" s="113">
        <v>5</v>
      </c>
      <c r="N17" s="114">
        <v>3</v>
      </c>
      <c r="O17" s="113">
        <v>4</v>
      </c>
      <c r="P17" s="115">
        <v>4</v>
      </c>
      <c r="Q17" s="94">
        <v>6</v>
      </c>
      <c r="R17" s="114">
        <v>2</v>
      </c>
      <c r="S17" s="113">
        <v>5</v>
      </c>
      <c r="T17" s="115">
        <v>3</v>
      </c>
      <c r="U17" s="94"/>
      <c r="V17" s="114"/>
      <c r="W17" s="113"/>
      <c r="X17" s="115"/>
      <c r="Y17" s="94"/>
      <c r="Z17" s="114"/>
      <c r="AA17" s="113">
        <v>2</v>
      </c>
      <c r="AB17" s="115">
        <v>2</v>
      </c>
      <c r="AC17" s="94"/>
      <c r="AD17" s="114"/>
      <c r="AE17" s="113"/>
      <c r="AF17" s="115"/>
      <c r="AG17" s="94"/>
      <c r="AH17" s="114"/>
      <c r="AI17" s="113"/>
      <c r="AJ17" s="115"/>
      <c r="AK17" s="94"/>
      <c r="AL17" s="114"/>
      <c r="AM17" s="75"/>
      <c r="AN17" s="76"/>
      <c r="AO17" s="97"/>
      <c r="AP17" s="98"/>
      <c r="AQ17" s="75"/>
      <c r="AR17" s="98"/>
    </row>
    <row r="18" spans="2:44" ht="18.75" customHeight="1" x14ac:dyDescent="0.45">
      <c r="B18" s="16">
        <v>14</v>
      </c>
      <c r="C18" s="108" t="s">
        <v>44</v>
      </c>
      <c r="D18" s="109" t="s">
        <v>81</v>
      </c>
      <c r="E18" s="110" t="s">
        <v>106</v>
      </c>
      <c r="F18" s="38">
        <f t="shared" si="1"/>
        <v>25</v>
      </c>
      <c r="G18" s="39">
        <f t="shared" si="1"/>
        <v>31</v>
      </c>
      <c r="H18" s="4">
        <f t="shared" si="0"/>
        <v>11</v>
      </c>
      <c r="I18" s="39">
        <f t="shared" si="2"/>
        <v>56</v>
      </c>
      <c r="J18" s="40">
        <f t="shared" si="3"/>
        <v>0.44642857142857145</v>
      </c>
      <c r="K18" s="35"/>
      <c r="L18" s="36"/>
      <c r="M18" s="113">
        <v>4</v>
      </c>
      <c r="N18" s="114">
        <v>4</v>
      </c>
      <c r="O18" s="113">
        <v>5</v>
      </c>
      <c r="P18" s="115">
        <v>3</v>
      </c>
      <c r="Q18" s="94"/>
      <c r="R18" s="114"/>
      <c r="S18" s="113">
        <v>2</v>
      </c>
      <c r="T18" s="115">
        <v>6</v>
      </c>
      <c r="U18" s="94">
        <v>1</v>
      </c>
      <c r="V18" s="114">
        <v>3</v>
      </c>
      <c r="W18" s="113">
        <v>2</v>
      </c>
      <c r="X18" s="115">
        <v>2</v>
      </c>
      <c r="Y18" s="94">
        <v>2</v>
      </c>
      <c r="Z18" s="114">
        <v>2</v>
      </c>
      <c r="AA18" s="113">
        <v>0</v>
      </c>
      <c r="AB18" s="115">
        <v>4</v>
      </c>
      <c r="AC18" s="94">
        <v>2</v>
      </c>
      <c r="AD18" s="114">
        <v>2</v>
      </c>
      <c r="AE18" s="113">
        <v>0</v>
      </c>
      <c r="AF18" s="115">
        <v>4</v>
      </c>
      <c r="AG18" s="94">
        <v>3</v>
      </c>
      <c r="AH18" s="114">
        <v>1</v>
      </c>
      <c r="AI18" s="113"/>
      <c r="AJ18" s="115"/>
      <c r="AK18" s="94">
        <v>4</v>
      </c>
      <c r="AL18" s="114">
        <v>0</v>
      </c>
      <c r="AM18" s="75"/>
      <c r="AN18" s="76"/>
      <c r="AO18" s="97"/>
      <c r="AP18" s="98"/>
      <c r="AQ18" s="75"/>
      <c r="AR18" s="98"/>
    </row>
    <row r="19" spans="2:44" ht="18.75" customHeight="1" x14ac:dyDescent="0.45">
      <c r="B19" s="16">
        <v>15</v>
      </c>
      <c r="C19" s="108" t="s">
        <v>44</v>
      </c>
      <c r="D19" s="109" t="s">
        <v>79</v>
      </c>
      <c r="E19" s="110" t="s">
        <v>104</v>
      </c>
      <c r="F19" s="38">
        <f t="shared" si="1"/>
        <v>15</v>
      </c>
      <c r="G19" s="39">
        <f t="shared" si="1"/>
        <v>17</v>
      </c>
      <c r="H19" s="4">
        <f t="shared" si="0"/>
        <v>5</v>
      </c>
      <c r="I19" s="39">
        <f t="shared" si="2"/>
        <v>32</v>
      </c>
      <c r="J19" s="40">
        <f t="shared" si="3"/>
        <v>0.46875</v>
      </c>
      <c r="K19" s="35"/>
      <c r="L19" s="36"/>
      <c r="M19" s="113">
        <v>4</v>
      </c>
      <c r="N19" s="114">
        <v>4</v>
      </c>
      <c r="O19" s="113">
        <v>5</v>
      </c>
      <c r="P19" s="115">
        <v>3</v>
      </c>
      <c r="Q19" s="94">
        <v>2</v>
      </c>
      <c r="R19" s="114">
        <v>6</v>
      </c>
      <c r="S19" s="113"/>
      <c r="T19" s="115"/>
      <c r="U19" s="94">
        <v>1</v>
      </c>
      <c r="V19" s="114">
        <v>3</v>
      </c>
      <c r="W19" s="113"/>
      <c r="X19" s="115"/>
      <c r="Y19" s="94"/>
      <c r="Z19" s="114"/>
      <c r="AA19" s="113"/>
      <c r="AB19" s="115"/>
      <c r="AC19" s="94">
        <v>3</v>
      </c>
      <c r="AD19" s="114">
        <v>1</v>
      </c>
      <c r="AE19" s="113"/>
      <c r="AF19" s="115"/>
      <c r="AG19" s="94"/>
      <c r="AH19" s="114"/>
      <c r="AI19" s="113"/>
      <c r="AJ19" s="115"/>
      <c r="AK19" s="94"/>
      <c r="AL19" s="114"/>
      <c r="AM19" s="75"/>
      <c r="AN19" s="76"/>
      <c r="AO19" s="97"/>
      <c r="AP19" s="98"/>
      <c r="AQ19" s="75"/>
      <c r="AR19" s="98"/>
    </row>
    <row r="20" spans="2:44" ht="18.75" customHeight="1" x14ac:dyDescent="0.45">
      <c r="B20" s="16">
        <v>16</v>
      </c>
      <c r="C20" s="108" t="s">
        <v>44</v>
      </c>
      <c r="D20" s="109" t="s">
        <v>90</v>
      </c>
      <c r="E20" s="110" t="s">
        <v>52</v>
      </c>
      <c r="F20" s="38">
        <f t="shared" si="1"/>
        <v>18</v>
      </c>
      <c r="G20" s="39">
        <f t="shared" si="1"/>
        <v>10</v>
      </c>
      <c r="H20" s="4">
        <f t="shared" si="0"/>
        <v>5</v>
      </c>
      <c r="I20" s="39">
        <f t="shared" si="2"/>
        <v>28</v>
      </c>
      <c r="J20" s="40">
        <f t="shared" si="3"/>
        <v>0.6428571428571429</v>
      </c>
      <c r="K20" s="35"/>
      <c r="L20" s="36"/>
      <c r="M20" s="113"/>
      <c r="N20" s="114"/>
      <c r="O20" s="113">
        <v>5</v>
      </c>
      <c r="P20" s="115">
        <v>3</v>
      </c>
      <c r="Q20" s="94"/>
      <c r="R20" s="114"/>
      <c r="S20" s="113">
        <v>4</v>
      </c>
      <c r="T20" s="115">
        <v>4</v>
      </c>
      <c r="U20" s="94"/>
      <c r="V20" s="114"/>
      <c r="W20" s="113"/>
      <c r="X20" s="115"/>
      <c r="Y20" s="94">
        <v>3</v>
      </c>
      <c r="Z20" s="114">
        <v>1</v>
      </c>
      <c r="AA20" s="113"/>
      <c r="AB20" s="115"/>
      <c r="AC20" s="94">
        <v>3</v>
      </c>
      <c r="AD20" s="114">
        <v>1</v>
      </c>
      <c r="AE20" s="113"/>
      <c r="AF20" s="115"/>
      <c r="AG20" s="94"/>
      <c r="AH20" s="114"/>
      <c r="AI20" s="113">
        <v>3</v>
      </c>
      <c r="AJ20" s="115">
        <v>1</v>
      </c>
      <c r="AK20" s="94"/>
      <c r="AL20" s="114"/>
      <c r="AM20" s="75"/>
      <c r="AN20" s="76"/>
      <c r="AO20" s="97"/>
      <c r="AP20" s="98"/>
      <c r="AQ20" s="75"/>
      <c r="AR20" s="98"/>
    </row>
    <row r="21" spans="2:44" ht="18.75" customHeight="1" x14ac:dyDescent="0.45">
      <c r="B21" s="16">
        <v>17</v>
      </c>
      <c r="C21" s="108" t="s">
        <v>44</v>
      </c>
      <c r="D21" s="109" t="s">
        <v>165</v>
      </c>
      <c r="E21" s="110" t="s">
        <v>166</v>
      </c>
      <c r="F21" s="38">
        <f t="shared" si="1"/>
        <v>16</v>
      </c>
      <c r="G21" s="39">
        <f t="shared" si="1"/>
        <v>16</v>
      </c>
      <c r="H21" s="4">
        <f t="shared" si="0"/>
        <v>7</v>
      </c>
      <c r="I21" s="39">
        <f t="shared" si="2"/>
        <v>32</v>
      </c>
      <c r="J21" s="40">
        <f t="shared" si="3"/>
        <v>0.5</v>
      </c>
      <c r="K21" s="35"/>
      <c r="L21" s="36"/>
      <c r="M21" s="113"/>
      <c r="N21" s="114"/>
      <c r="O21" s="113"/>
      <c r="P21" s="115"/>
      <c r="Q21" s="94">
        <v>3</v>
      </c>
      <c r="R21" s="114">
        <v>5</v>
      </c>
      <c r="S21" s="113"/>
      <c r="T21" s="115"/>
      <c r="U21" s="94"/>
      <c r="V21" s="114"/>
      <c r="W21" s="113"/>
      <c r="X21" s="115"/>
      <c r="Y21" s="94">
        <v>2</v>
      </c>
      <c r="Z21" s="114">
        <v>2</v>
      </c>
      <c r="AA21" s="113">
        <v>1</v>
      </c>
      <c r="AB21" s="115">
        <v>3</v>
      </c>
      <c r="AC21" s="94">
        <v>3</v>
      </c>
      <c r="AD21" s="114">
        <v>1</v>
      </c>
      <c r="AE21" s="113">
        <v>0</v>
      </c>
      <c r="AF21" s="115">
        <v>4</v>
      </c>
      <c r="AG21" s="94">
        <v>3</v>
      </c>
      <c r="AH21" s="114">
        <v>1</v>
      </c>
      <c r="AI21" s="113"/>
      <c r="AJ21" s="115"/>
      <c r="AK21" s="94">
        <v>4</v>
      </c>
      <c r="AL21" s="114">
        <v>0</v>
      </c>
      <c r="AM21" s="75"/>
      <c r="AN21" s="76"/>
      <c r="AO21" s="97"/>
      <c r="AP21" s="98"/>
      <c r="AQ21" s="75"/>
      <c r="AR21" s="98"/>
    </row>
    <row r="22" spans="2:44" ht="18.75" customHeight="1" x14ac:dyDescent="0.45">
      <c r="B22" s="16">
        <v>18</v>
      </c>
      <c r="C22" s="108" t="s">
        <v>49</v>
      </c>
      <c r="D22" s="109" t="s">
        <v>50</v>
      </c>
      <c r="E22" s="110" t="s">
        <v>51</v>
      </c>
      <c r="F22" s="38">
        <f t="shared" si="1"/>
        <v>33</v>
      </c>
      <c r="G22" s="39">
        <f t="shared" si="1"/>
        <v>23</v>
      </c>
      <c r="H22" s="4">
        <f t="shared" si="0"/>
        <v>11</v>
      </c>
      <c r="I22" s="39">
        <f t="shared" si="2"/>
        <v>56</v>
      </c>
      <c r="J22" s="40">
        <f t="shared" si="3"/>
        <v>0.5892857142857143</v>
      </c>
      <c r="K22" s="35"/>
      <c r="L22" s="36"/>
      <c r="M22" s="113"/>
      <c r="N22" s="114"/>
      <c r="O22" s="113">
        <v>4</v>
      </c>
      <c r="P22" s="115">
        <v>4</v>
      </c>
      <c r="Q22" s="94">
        <v>5</v>
      </c>
      <c r="R22" s="114">
        <v>3</v>
      </c>
      <c r="S22" s="113">
        <v>1</v>
      </c>
      <c r="T22" s="115">
        <v>7</v>
      </c>
      <c r="U22" s="94">
        <v>3</v>
      </c>
      <c r="V22" s="114">
        <v>1</v>
      </c>
      <c r="W22" s="113">
        <v>3</v>
      </c>
      <c r="X22" s="115">
        <v>1</v>
      </c>
      <c r="Y22" s="94">
        <v>2</v>
      </c>
      <c r="Z22" s="114">
        <v>2</v>
      </c>
      <c r="AA22" s="113">
        <v>3</v>
      </c>
      <c r="AB22" s="115">
        <v>1</v>
      </c>
      <c r="AC22" s="94"/>
      <c r="AD22" s="114"/>
      <c r="AE22" s="113">
        <v>1</v>
      </c>
      <c r="AF22" s="115">
        <v>3</v>
      </c>
      <c r="AG22" s="94">
        <v>3</v>
      </c>
      <c r="AH22" s="114">
        <v>1</v>
      </c>
      <c r="AI22" s="113">
        <v>4</v>
      </c>
      <c r="AJ22" s="115">
        <v>0</v>
      </c>
      <c r="AK22" s="94">
        <v>4</v>
      </c>
      <c r="AL22" s="114">
        <v>0</v>
      </c>
      <c r="AM22" s="75"/>
      <c r="AN22" s="76"/>
      <c r="AO22" s="97"/>
      <c r="AP22" s="98"/>
      <c r="AQ22" s="75"/>
      <c r="AR22" s="98"/>
    </row>
    <row r="23" spans="2:44" ht="18.75" customHeight="1" x14ac:dyDescent="0.45">
      <c r="B23" s="16">
        <v>19</v>
      </c>
      <c r="C23" s="108" t="s">
        <v>49</v>
      </c>
      <c r="D23" s="109" t="s">
        <v>54</v>
      </c>
      <c r="E23" s="110" t="s">
        <v>51</v>
      </c>
      <c r="F23" s="38">
        <f t="shared" si="1"/>
        <v>32</v>
      </c>
      <c r="G23" s="39">
        <f t="shared" si="1"/>
        <v>12</v>
      </c>
      <c r="H23" s="4">
        <f t="shared" si="0"/>
        <v>8</v>
      </c>
      <c r="I23" s="39">
        <f t="shared" si="2"/>
        <v>44</v>
      </c>
      <c r="J23" s="40">
        <f t="shared" si="3"/>
        <v>0.72727272727272729</v>
      </c>
      <c r="K23" s="35"/>
      <c r="L23" s="36"/>
      <c r="M23" s="113">
        <v>5</v>
      </c>
      <c r="N23" s="114">
        <v>3</v>
      </c>
      <c r="O23" s="113">
        <v>7</v>
      </c>
      <c r="P23" s="115">
        <v>1</v>
      </c>
      <c r="Q23" s="94"/>
      <c r="R23" s="114"/>
      <c r="S23" s="113">
        <v>5</v>
      </c>
      <c r="T23" s="115">
        <v>3</v>
      </c>
      <c r="U23" s="94">
        <v>3</v>
      </c>
      <c r="V23" s="114">
        <v>1</v>
      </c>
      <c r="W23" s="113">
        <v>4</v>
      </c>
      <c r="X23" s="115">
        <v>0</v>
      </c>
      <c r="Y23" s="94">
        <v>3</v>
      </c>
      <c r="Z23" s="114">
        <v>1</v>
      </c>
      <c r="AA23" s="113">
        <v>4</v>
      </c>
      <c r="AB23" s="115">
        <v>0</v>
      </c>
      <c r="AC23" s="94"/>
      <c r="AD23" s="114"/>
      <c r="AE23" s="113">
        <v>1</v>
      </c>
      <c r="AF23" s="115">
        <v>3</v>
      </c>
      <c r="AG23" s="94"/>
      <c r="AH23" s="114"/>
      <c r="AI23" s="113"/>
      <c r="AJ23" s="115"/>
      <c r="AK23" s="94"/>
      <c r="AL23" s="114"/>
      <c r="AM23" s="75"/>
      <c r="AN23" s="76"/>
      <c r="AO23" s="97"/>
      <c r="AP23" s="98"/>
      <c r="AQ23" s="75"/>
      <c r="AR23" s="98"/>
    </row>
    <row r="24" spans="2:44" ht="18.75" customHeight="1" x14ac:dyDescent="0.45">
      <c r="B24" s="16">
        <v>20</v>
      </c>
      <c r="C24" s="108" t="s">
        <v>49</v>
      </c>
      <c r="D24" s="109" t="s">
        <v>85</v>
      </c>
      <c r="E24" s="110" t="s">
        <v>109</v>
      </c>
      <c r="F24" s="38">
        <f t="shared" si="1"/>
        <v>31</v>
      </c>
      <c r="G24" s="39">
        <f t="shared" si="1"/>
        <v>9</v>
      </c>
      <c r="H24" s="4">
        <f t="shared" si="0"/>
        <v>8</v>
      </c>
      <c r="I24" s="39">
        <f t="shared" si="2"/>
        <v>40</v>
      </c>
      <c r="J24" s="40">
        <f t="shared" si="3"/>
        <v>0.77500000000000002</v>
      </c>
      <c r="K24" s="35"/>
      <c r="L24" s="36"/>
      <c r="M24" s="113">
        <v>7</v>
      </c>
      <c r="N24" s="114">
        <v>1</v>
      </c>
      <c r="O24" s="113">
        <v>4</v>
      </c>
      <c r="P24" s="115">
        <v>4</v>
      </c>
      <c r="Q24" s="94"/>
      <c r="R24" s="114"/>
      <c r="S24" s="113"/>
      <c r="T24" s="115"/>
      <c r="U24" s="94">
        <v>4</v>
      </c>
      <c r="V24" s="114">
        <v>0</v>
      </c>
      <c r="W24" s="113">
        <v>3</v>
      </c>
      <c r="X24" s="115">
        <v>1</v>
      </c>
      <c r="Y24" s="94">
        <v>3</v>
      </c>
      <c r="Z24" s="114">
        <v>1</v>
      </c>
      <c r="AA24" s="113">
        <v>4</v>
      </c>
      <c r="AB24" s="115">
        <v>0</v>
      </c>
      <c r="AC24" s="94"/>
      <c r="AD24" s="114"/>
      <c r="AE24" s="113">
        <v>2</v>
      </c>
      <c r="AF24" s="115">
        <v>2</v>
      </c>
      <c r="AG24" s="94">
        <v>4</v>
      </c>
      <c r="AH24" s="114">
        <v>0</v>
      </c>
      <c r="AI24" s="113"/>
      <c r="AJ24" s="115"/>
      <c r="AK24" s="94"/>
      <c r="AL24" s="114"/>
      <c r="AM24" s="75"/>
      <c r="AN24" s="76"/>
      <c r="AO24" s="97"/>
      <c r="AP24" s="98"/>
      <c r="AQ24" s="75"/>
      <c r="AR24" s="98"/>
    </row>
    <row r="25" spans="2:44" ht="18.75" customHeight="1" x14ac:dyDescent="0.45">
      <c r="B25" s="16">
        <v>21</v>
      </c>
      <c r="C25" s="108" t="s">
        <v>49</v>
      </c>
      <c r="D25" s="109" t="s">
        <v>32</v>
      </c>
      <c r="E25" s="110" t="s">
        <v>53</v>
      </c>
      <c r="F25" s="38">
        <f t="shared" si="1"/>
        <v>42</v>
      </c>
      <c r="G25" s="39">
        <f t="shared" si="1"/>
        <v>26</v>
      </c>
      <c r="H25" s="4">
        <f t="shared" si="0"/>
        <v>13</v>
      </c>
      <c r="I25" s="39">
        <f t="shared" si="2"/>
        <v>68</v>
      </c>
      <c r="J25" s="40">
        <f t="shared" si="3"/>
        <v>0.61764705882352944</v>
      </c>
      <c r="K25" s="35"/>
      <c r="L25" s="36"/>
      <c r="M25" s="113">
        <v>4</v>
      </c>
      <c r="N25" s="114">
        <v>4</v>
      </c>
      <c r="O25" s="113">
        <v>3</v>
      </c>
      <c r="P25" s="115">
        <v>5</v>
      </c>
      <c r="Q25" s="94">
        <v>5</v>
      </c>
      <c r="R25" s="114">
        <v>3</v>
      </c>
      <c r="S25" s="113">
        <v>4</v>
      </c>
      <c r="T25" s="115">
        <v>4</v>
      </c>
      <c r="U25" s="94">
        <v>1</v>
      </c>
      <c r="V25" s="114">
        <v>3</v>
      </c>
      <c r="W25" s="113">
        <v>4</v>
      </c>
      <c r="X25" s="115">
        <v>0</v>
      </c>
      <c r="Y25" s="94">
        <v>3</v>
      </c>
      <c r="Z25" s="114">
        <v>1</v>
      </c>
      <c r="AA25" s="113">
        <v>3</v>
      </c>
      <c r="AB25" s="115">
        <v>1</v>
      </c>
      <c r="AC25" s="94">
        <v>2</v>
      </c>
      <c r="AD25" s="114">
        <v>2</v>
      </c>
      <c r="AE25" s="113">
        <v>2</v>
      </c>
      <c r="AF25" s="115">
        <v>2</v>
      </c>
      <c r="AG25" s="94">
        <v>4</v>
      </c>
      <c r="AH25" s="114">
        <v>0</v>
      </c>
      <c r="AI25" s="113">
        <v>3</v>
      </c>
      <c r="AJ25" s="115">
        <v>1</v>
      </c>
      <c r="AK25" s="94">
        <v>4</v>
      </c>
      <c r="AL25" s="114">
        <v>0</v>
      </c>
      <c r="AM25" s="75"/>
      <c r="AN25" s="76"/>
      <c r="AO25" s="97"/>
      <c r="AP25" s="98"/>
      <c r="AQ25" s="75"/>
      <c r="AR25" s="98"/>
    </row>
    <row r="26" spans="2:44" ht="18.75" customHeight="1" x14ac:dyDescent="0.45">
      <c r="B26" s="16">
        <v>22</v>
      </c>
      <c r="C26" s="108" t="s">
        <v>69</v>
      </c>
      <c r="D26" s="109" t="s">
        <v>59</v>
      </c>
      <c r="E26" s="110" t="s">
        <v>60</v>
      </c>
      <c r="F26" s="38">
        <f t="shared" si="1"/>
        <v>26</v>
      </c>
      <c r="G26" s="39">
        <f t="shared" si="1"/>
        <v>26</v>
      </c>
      <c r="H26" s="4">
        <f t="shared" si="0"/>
        <v>10</v>
      </c>
      <c r="I26" s="39">
        <f t="shared" si="2"/>
        <v>52</v>
      </c>
      <c r="J26" s="40">
        <f t="shared" si="3"/>
        <v>0.5</v>
      </c>
      <c r="K26" s="35"/>
      <c r="L26" s="36"/>
      <c r="M26" s="113">
        <v>3</v>
      </c>
      <c r="N26" s="114">
        <v>5</v>
      </c>
      <c r="O26" s="113">
        <v>5</v>
      </c>
      <c r="P26" s="115">
        <v>3</v>
      </c>
      <c r="Q26" s="94"/>
      <c r="R26" s="114"/>
      <c r="S26" s="113">
        <v>4</v>
      </c>
      <c r="T26" s="115">
        <v>4</v>
      </c>
      <c r="U26" s="94">
        <v>2</v>
      </c>
      <c r="V26" s="114">
        <v>2</v>
      </c>
      <c r="W26" s="113">
        <v>0</v>
      </c>
      <c r="X26" s="115">
        <v>4</v>
      </c>
      <c r="Y26" s="94"/>
      <c r="Z26" s="114"/>
      <c r="AA26" s="113"/>
      <c r="AB26" s="115"/>
      <c r="AC26" s="94">
        <v>2</v>
      </c>
      <c r="AD26" s="114">
        <v>2</v>
      </c>
      <c r="AE26" s="113">
        <v>3</v>
      </c>
      <c r="AF26" s="115">
        <v>1</v>
      </c>
      <c r="AG26" s="94">
        <v>2</v>
      </c>
      <c r="AH26" s="114">
        <v>2</v>
      </c>
      <c r="AI26" s="113">
        <v>1</v>
      </c>
      <c r="AJ26" s="115">
        <v>3</v>
      </c>
      <c r="AK26" s="94">
        <v>4</v>
      </c>
      <c r="AL26" s="114">
        <v>0</v>
      </c>
      <c r="AM26" s="75"/>
      <c r="AN26" s="76"/>
      <c r="AO26" s="97"/>
      <c r="AP26" s="98"/>
      <c r="AQ26" s="75"/>
      <c r="AR26" s="98"/>
    </row>
    <row r="27" spans="2:44" ht="18.75" customHeight="1" x14ac:dyDescent="0.45">
      <c r="B27" s="16">
        <v>23</v>
      </c>
      <c r="C27" s="108" t="s">
        <v>69</v>
      </c>
      <c r="D27" s="109" t="s">
        <v>91</v>
      </c>
      <c r="E27" s="110" t="s">
        <v>117</v>
      </c>
      <c r="F27" s="38">
        <f t="shared" si="1"/>
        <v>15</v>
      </c>
      <c r="G27" s="39">
        <f t="shared" si="1"/>
        <v>21</v>
      </c>
      <c r="H27" s="4">
        <f t="shared" si="0"/>
        <v>6</v>
      </c>
      <c r="I27" s="39">
        <f t="shared" si="2"/>
        <v>36</v>
      </c>
      <c r="J27" s="40">
        <f t="shared" si="3"/>
        <v>0.41666666666666669</v>
      </c>
      <c r="K27" s="35"/>
      <c r="L27" s="36"/>
      <c r="M27" s="113">
        <v>5</v>
      </c>
      <c r="N27" s="114">
        <v>3</v>
      </c>
      <c r="O27" s="113">
        <v>2</v>
      </c>
      <c r="P27" s="115">
        <v>6</v>
      </c>
      <c r="Q27" s="94"/>
      <c r="R27" s="114"/>
      <c r="S27" s="113">
        <v>3</v>
      </c>
      <c r="T27" s="115">
        <v>5</v>
      </c>
      <c r="U27" s="94"/>
      <c r="V27" s="114"/>
      <c r="W27" s="113"/>
      <c r="X27" s="115"/>
      <c r="Y27" s="94">
        <v>2</v>
      </c>
      <c r="Z27" s="114">
        <v>2</v>
      </c>
      <c r="AA27" s="113"/>
      <c r="AB27" s="115"/>
      <c r="AC27" s="94"/>
      <c r="AD27" s="114"/>
      <c r="AE27" s="113">
        <v>2</v>
      </c>
      <c r="AF27" s="115">
        <v>2</v>
      </c>
      <c r="AG27" s="94">
        <v>1</v>
      </c>
      <c r="AH27" s="114">
        <v>3</v>
      </c>
      <c r="AI27" s="113"/>
      <c r="AJ27" s="115"/>
      <c r="AK27" s="94"/>
      <c r="AL27" s="114"/>
      <c r="AM27" s="75"/>
      <c r="AN27" s="76"/>
      <c r="AO27" s="97"/>
      <c r="AP27" s="98"/>
      <c r="AQ27" s="75"/>
      <c r="AR27" s="98"/>
    </row>
    <row r="28" spans="2:44" ht="18.75" customHeight="1" x14ac:dyDescent="0.45">
      <c r="B28" s="16">
        <v>24</v>
      </c>
      <c r="C28" s="108" t="s">
        <v>69</v>
      </c>
      <c r="D28" s="109" t="s">
        <v>88</v>
      </c>
      <c r="E28" s="110" t="s">
        <v>114</v>
      </c>
      <c r="F28" s="38">
        <f t="shared" si="1"/>
        <v>19</v>
      </c>
      <c r="G28" s="39">
        <f t="shared" si="1"/>
        <v>25</v>
      </c>
      <c r="H28" s="4">
        <f t="shared" si="0"/>
        <v>9</v>
      </c>
      <c r="I28" s="39">
        <f t="shared" si="2"/>
        <v>44</v>
      </c>
      <c r="J28" s="40">
        <f t="shared" si="3"/>
        <v>0.43181818181818182</v>
      </c>
      <c r="K28" s="35"/>
      <c r="L28" s="36"/>
      <c r="M28" s="113">
        <v>4</v>
      </c>
      <c r="N28" s="114">
        <v>4</v>
      </c>
      <c r="O28" s="113"/>
      <c r="P28" s="115"/>
      <c r="Q28" s="94">
        <v>2</v>
      </c>
      <c r="R28" s="114">
        <v>6</v>
      </c>
      <c r="S28" s="113"/>
      <c r="T28" s="115"/>
      <c r="U28" s="94"/>
      <c r="V28" s="114"/>
      <c r="W28" s="113">
        <v>3</v>
      </c>
      <c r="X28" s="115">
        <v>1</v>
      </c>
      <c r="Y28" s="94">
        <v>2</v>
      </c>
      <c r="Z28" s="114">
        <v>2</v>
      </c>
      <c r="AA28" s="113">
        <v>0</v>
      </c>
      <c r="AB28" s="115">
        <v>4</v>
      </c>
      <c r="AC28" s="94">
        <v>1</v>
      </c>
      <c r="AD28" s="114">
        <v>3</v>
      </c>
      <c r="AE28" s="113"/>
      <c r="AF28" s="115"/>
      <c r="AG28" s="94">
        <v>1</v>
      </c>
      <c r="AH28" s="114">
        <v>3</v>
      </c>
      <c r="AI28" s="113">
        <v>2</v>
      </c>
      <c r="AJ28" s="115">
        <v>2</v>
      </c>
      <c r="AK28" s="94">
        <v>4</v>
      </c>
      <c r="AL28" s="114">
        <v>0</v>
      </c>
      <c r="AM28" s="75"/>
      <c r="AN28" s="76"/>
      <c r="AO28" s="97"/>
      <c r="AP28" s="98"/>
      <c r="AQ28" s="75"/>
      <c r="AR28" s="98"/>
    </row>
    <row r="29" spans="2:44" ht="18.75" customHeight="1" x14ac:dyDescent="0.45">
      <c r="B29" s="16">
        <v>25</v>
      </c>
      <c r="C29" s="108" t="s">
        <v>69</v>
      </c>
      <c r="D29" s="109" t="s">
        <v>35</v>
      </c>
      <c r="E29" s="110" t="s">
        <v>111</v>
      </c>
      <c r="F29" s="38">
        <f t="shared" si="1"/>
        <v>19</v>
      </c>
      <c r="G29" s="39">
        <f t="shared" si="1"/>
        <v>29</v>
      </c>
      <c r="H29" s="4">
        <f t="shared" si="0"/>
        <v>9</v>
      </c>
      <c r="I29" s="39">
        <f t="shared" si="2"/>
        <v>48</v>
      </c>
      <c r="J29" s="40">
        <f t="shared" si="3"/>
        <v>0.39583333333333331</v>
      </c>
      <c r="K29" s="35"/>
      <c r="L29" s="36"/>
      <c r="M29" s="113">
        <v>2</v>
      </c>
      <c r="N29" s="114">
        <v>6</v>
      </c>
      <c r="O29" s="113">
        <v>2</v>
      </c>
      <c r="P29" s="115">
        <v>6</v>
      </c>
      <c r="Q29" s="94"/>
      <c r="R29" s="114"/>
      <c r="S29" s="113">
        <v>5</v>
      </c>
      <c r="T29" s="115">
        <v>3</v>
      </c>
      <c r="U29" s="94"/>
      <c r="V29" s="114"/>
      <c r="W29" s="113">
        <v>1</v>
      </c>
      <c r="X29" s="115">
        <v>3</v>
      </c>
      <c r="Y29" s="94">
        <v>1</v>
      </c>
      <c r="Z29" s="114">
        <v>3</v>
      </c>
      <c r="AA29" s="113">
        <v>0</v>
      </c>
      <c r="AB29" s="115">
        <v>4</v>
      </c>
      <c r="AC29" s="94"/>
      <c r="AD29" s="114"/>
      <c r="AE29" s="113">
        <v>2</v>
      </c>
      <c r="AF29" s="115">
        <v>2</v>
      </c>
      <c r="AG29" s="94"/>
      <c r="AH29" s="114"/>
      <c r="AI29" s="113">
        <v>2</v>
      </c>
      <c r="AJ29" s="115">
        <v>2</v>
      </c>
      <c r="AK29" s="94">
        <v>4</v>
      </c>
      <c r="AL29" s="114">
        <v>0</v>
      </c>
      <c r="AM29" s="75"/>
      <c r="AN29" s="76"/>
      <c r="AO29" s="97"/>
      <c r="AP29" s="98"/>
      <c r="AQ29" s="75"/>
      <c r="AR29" s="98"/>
    </row>
    <row r="30" spans="2:44" ht="18.5" x14ac:dyDescent="0.45">
      <c r="B30" s="16">
        <v>26</v>
      </c>
      <c r="C30" s="108" t="s">
        <v>69</v>
      </c>
      <c r="D30" s="109" t="s">
        <v>167</v>
      </c>
      <c r="E30" s="110" t="s">
        <v>168</v>
      </c>
      <c r="F30" s="38">
        <f t="shared" si="1"/>
        <v>19</v>
      </c>
      <c r="G30" s="39">
        <f t="shared" si="1"/>
        <v>17</v>
      </c>
      <c r="H30" s="4">
        <f t="shared" si="0"/>
        <v>8</v>
      </c>
      <c r="I30" s="39">
        <f t="shared" si="2"/>
        <v>36</v>
      </c>
      <c r="J30" s="40">
        <f t="shared" si="3"/>
        <v>0.52777777777777779</v>
      </c>
      <c r="K30" s="35"/>
      <c r="L30" s="36"/>
      <c r="M30" s="113"/>
      <c r="N30" s="114"/>
      <c r="O30" s="113"/>
      <c r="P30" s="115"/>
      <c r="Q30" s="94"/>
      <c r="R30" s="114"/>
      <c r="S30" s="113">
        <v>5</v>
      </c>
      <c r="T30" s="115">
        <v>3</v>
      </c>
      <c r="U30" s="94"/>
      <c r="V30" s="114"/>
      <c r="W30" s="113">
        <v>2</v>
      </c>
      <c r="X30" s="115">
        <v>2</v>
      </c>
      <c r="Y30" s="94">
        <v>2</v>
      </c>
      <c r="Z30" s="114">
        <v>2</v>
      </c>
      <c r="AA30" s="113">
        <v>0</v>
      </c>
      <c r="AB30" s="115">
        <v>4</v>
      </c>
      <c r="AC30" s="94">
        <v>2</v>
      </c>
      <c r="AD30" s="114">
        <v>2</v>
      </c>
      <c r="AE30" s="113">
        <v>3</v>
      </c>
      <c r="AF30" s="115">
        <v>1</v>
      </c>
      <c r="AG30" s="94">
        <v>1</v>
      </c>
      <c r="AH30" s="114">
        <v>3</v>
      </c>
      <c r="AI30" s="113"/>
      <c r="AJ30" s="115"/>
      <c r="AK30" s="94">
        <v>4</v>
      </c>
      <c r="AL30" s="114">
        <v>0</v>
      </c>
      <c r="AM30" s="75"/>
      <c r="AN30" s="76"/>
      <c r="AO30" s="97"/>
      <c r="AP30" s="98"/>
      <c r="AQ30" s="75"/>
      <c r="AR30" s="98"/>
    </row>
    <row r="31" spans="2:44" ht="18.5" x14ac:dyDescent="0.45">
      <c r="B31" s="16">
        <v>27</v>
      </c>
      <c r="C31" s="108" t="s">
        <v>55</v>
      </c>
      <c r="D31" s="109" t="s">
        <v>56</v>
      </c>
      <c r="E31" s="110" t="s">
        <v>41</v>
      </c>
      <c r="F31" s="38">
        <f t="shared" si="1"/>
        <v>19</v>
      </c>
      <c r="G31" s="39">
        <f t="shared" si="1"/>
        <v>37</v>
      </c>
      <c r="H31" s="4">
        <f t="shared" si="0"/>
        <v>11</v>
      </c>
      <c r="I31" s="39">
        <f t="shared" si="2"/>
        <v>56</v>
      </c>
      <c r="J31" s="40">
        <f t="shared" si="3"/>
        <v>0.3392857142857143</v>
      </c>
      <c r="K31" s="35"/>
      <c r="L31" s="36"/>
      <c r="M31" s="113">
        <v>2</v>
      </c>
      <c r="N31" s="114">
        <v>6</v>
      </c>
      <c r="O31" s="113"/>
      <c r="P31" s="115"/>
      <c r="Q31" s="94">
        <v>0</v>
      </c>
      <c r="R31" s="114">
        <v>8</v>
      </c>
      <c r="S31" s="113">
        <v>3</v>
      </c>
      <c r="T31" s="115">
        <v>5</v>
      </c>
      <c r="U31" s="94">
        <v>2</v>
      </c>
      <c r="V31" s="114">
        <v>2</v>
      </c>
      <c r="W31" s="113">
        <v>3</v>
      </c>
      <c r="X31" s="115">
        <v>1</v>
      </c>
      <c r="Y31" s="94">
        <v>2</v>
      </c>
      <c r="Z31" s="114">
        <v>2</v>
      </c>
      <c r="AA31" s="113"/>
      <c r="AB31" s="115"/>
      <c r="AC31" s="94">
        <v>1</v>
      </c>
      <c r="AD31" s="114">
        <v>3</v>
      </c>
      <c r="AE31" s="113">
        <v>1</v>
      </c>
      <c r="AF31" s="115">
        <v>3</v>
      </c>
      <c r="AG31" s="94">
        <v>0</v>
      </c>
      <c r="AH31" s="114">
        <v>4</v>
      </c>
      <c r="AI31" s="113">
        <v>1</v>
      </c>
      <c r="AJ31" s="115">
        <v>3</v>
      </c>
      <c r="AK31" s="94">
        <v>4</v>
      </c>
      <c r="AL31" s="114">
        <v>0</v>
      </c>
      <c r="AM31" s="75"/>
      <c r="AN31" s="76"/>
      <c r="AO31" s="97"/>
      <c r="AP31" s="98"/>
      <c r="AQ31" s="75"/>
      <c r="AR31" s="98"/>
    </row>
    <row r="32" spans="2:44" ht="18.5" x14ac:dyDescent="0.45">
      <c r="B32" s="16">
        <v>28</v>
      </c>
      <c r="C32" s="108" t="s">
        <v>55</v>
      </c>
      <c r="D32" s="109" t="s">
        <v>57</v>
      </c>
      <c r="E32" s="110" t="s">
        <v>58</v>
      </c>
      <c r="F32" s="38">
        <f t="shared" si="1"/>
        <v>26</v>
      </c>
      <c r="G32" s="39">
        <f t="shared" si="1"/>
        <v>38</v>
      </c>
      <c r="H32" s="4">
        <f t="shared" si="0"/>
        <v>12</v>
      </c>
      <c r="I32" s="39">
        <f t="shared" si="2"/>
        <v>64</v>
      </c>
      <c r="J32" s="40">
        <f t="shared" si="3"/>
        <v>0.40625</v>
      </c>
      <c r="K32" s="35"/>
      <c r="L32" s="36"/>
      <c r="M32" s="113">
        <v>2</v>
      </c>
      <c r="N32" s="114">
        <v>6</v>
      </c>
      <c r="O32" s="113">
        <v>2</v>
      </c>
      <c r="P32" s="115">
        <v>6</v>
      </c>
      <c r="Q32" s="94">
        <v>3</v>
      </c>
      <c r="R32" s="114">
        <v>5</v>
      </c>
      <c r="S32" s="113">
        <v>4</v>
      </c>
      <c r="T32" s="115">
        <v>4</v>
      </c>
      <c r="U32" s="94">
        <v>2</v>
      </c>
      <c r="V32" s="114">
        <v>2</v>
      </c>
      <c r="W32" s="113">
        <v>1</v>
      </c>
      <c r="X32" s="115">
        <v>3</v>
      </c>
      <c r="Y32" s="94">
        <v>2</v>
      </c>
      <c r="Z32" s="114">
        <v>2</v>
      </c>
      <c r="AA32" s="113"/>
      <c r="AB32" s="115"/>
      <c r="AC32" s="94">
        <v>3</v>
      </c>
      <c r="AD32" s="114">
        <v>1</v>
      </c>
      <c r="AE32" s="113">
        <v>0</v>
      </c>
      <c r="AF32" s="115">
        <v>4</v>
      </c>
      <c r="AG32" s="94">
        <v>2</v>
      </c>
      <c r="AH32" s="114">
        <v>2</v>
      </c>
      <c r="AI32" s="113">
        <v>1</v>
      </c>
      <c r="AJ32" s="115">
        <v>3</v>
      </c>
      <c r="AK32" s="94">
        <v>4</v>
      </c>
      <c r="AL32" s="114">
        <v>0</v>
      </c>
      <c r="AM32" s="75"/>
      <c r="AN32" s="76"/>
      <c r="AO32" s="97"/>
      <c r="AP32" s="98"/>
      <c r="AQ32" s="75"/>
      <c r="AR32" s="98"/>
    </row>
    <row r="33" spans="2:44" ht="18.5" x14ac:dyDescent="0.45">
      <c r="B33" s="16">
        <v>29</v>
      </c>
      <c r="C33" s="108" t="s">
        <v>55</v>
      </c>
      <c r="D33" s="109" t="s">
        <v>77</v>
      </c>
      <c r="E33" s="110" t="s">
        <v>101</v>
      </c>
      <c r="F33" s="38">
        <f t="shared" si="1"/>
        <v>38</v>
      </c>
      <c r="G33" s="39">
        <f t="shared" si="1"/>
        <v>26</v>
      </c>
      <c r="H33" s="4">
        <f t="shared" si="0"/>
        <v>12</v>
      </c>
      <c r="I33" s="39">
        <f t="shared" si="2"/>
        <v>64</v>
      </c>
      <c r="J33" s="40">
        <f t="shared" si="3"/>
        <v>0.59375</v>
      </c>
      <c r="K33" s="35"/>
      <c r="L33" s="36"/>
      <c r="M33" s="113">
        <v>5</v>
      </c>
      <c r="N33" s="114">
        <v>3</v>
      </c>
      <c r="O33" s="113">
        <v>4</v>
      </c>
      <c r="P33" s="115">
        <v>4</v>
      </c>
      <c r="Q33" s="94">
        <v>1</v>
      </c>
      <c r="R33" s="114">
        <v>7</v>
      </c>
      <c r="S33" s="113">
        <v>6</v>
      </c>
      <c r="T33" s="115">
        <v>2</v>
      </c>
      <c r="U33" s="94">
        <v>3</v>
      </c>
      <c r="V33" s="114">
        <v>1</v>
      </c>
      <c r="W33" s="113">
        <v>3</v>
      </c>
      <c r="X33" s="115">
        <v>1</v>
      </c>
      <c r="Y33" s="94">
        <v>2</v>
      </c>
      <c r="Z33" s="114">
        <v>2</v>
      </c>
      <c r="AA33" s="113"/>
      <c r="AB33" s="115"/>
      <c r="AC33" s="94">
        <v>3</v>
      </c>
      <c r="AD33" s="114">
        <v>1</v>
      </c>
      <c r="AE33" s="113">
        <v>4</v>
      </c>
      <c r="AF33" s="115">
        <v>0</v>
      </c>
      <c r="AG33" s="94">
        <v>1</v>
      </c>
      <c r="AH33" s="114">
        <v>3</v>
      </c>
      <c r="AI33" s="113">
        <v>2</v>
      </c>
      <c r="AJ33" s="115">
        <v>2</v>
      </c>
      <c r="AK33" s="94">
        <v>4</v>
      </c>
      <c r="AL33" s="114">
        <v>0</v>
      </c>
      <c r="AM33" s="75"/>
      <c r="AN33" s="76"/>
      <c r="AO33" s="97"/>
      <c r="AP33" s="98"/>
      <c r="AQ33" s="75"/>
      <c r="AR33" s="98"/>
    </row>
    <row r="34" spans="2:44" ht="18.5" x14ac:dyDescent="0.45">
      <c r="B34" s="16">
        <v>30</v>
      </c>
      <c r="C34" s="108" t="s">
        <v>55</v>
      </c>
      <c r="D34" s="109" t="s">
        <v>83</v>
      </c>
      <c r="E34" s="110" t="s">
        <v>107</v>
      </c>
      <c r="F34" s="38">
        <f t="shared" si="1"/>
        <v>15</v>
      </c>
      <c r="G34" s="39">
        <f t="shared" si="1"/>
        <v>29</v>
      </c>
      <c r="H34" s="4">
        <f t="shared" si="0"/>
        <v>8</v>
      </c>
      <c r="I34" s="39">
        <f t="shared" si="2"/>
        <v>44</v>
      </c>
      <c r="J34" s="40">
        <f t="shared" si="3"/>
        <v>0.34090909090909088</v>
      </c>
      <c r="K34" s="35"/>
      <c r="L34" s="36"/>
      <c r="M34" s="113">
        <v>2</v>
      </c>
      <c r="N34" s="114">
        <v>6</v>
      </c>
      <c r="O34" s="113">
        <v>2</v>
      </c>
      <c r="P34" s="115">
        <v>6</v>
      </c>
      <c r="Q34" s="94">
        <v>3</v>
      </c>
      <c r="R34" s="114">
        <v>5</v>
      </c>
      <c r="S34" s="113"/>
      <c r="T34" s="115"/>
      <c r="U34" s="94"/>
      <c r="V34" s="114"/>
      <c r="W34" s="113"/>
      <c r="X34" s="115"/>
      <c r="Y34" s="94">
        <v>1</v>
      </c>
      <c r="Z34" s="114">
        <v>3</v>
      </c>
      <c r="AA34" s="113"/>
      <c r="AB34" s="115"/>
      <c r="AC34" s="94">
        <v>1</v>
      </c>
      <c r="AD34" s="114">
        <v>3</v>
      </c>
      <c r="AE34" s="113">
        <v>0</v>
      </c>
      <c r="AF34" s="115">
        <v>4</v>
      </c>
      <c r="AG34" s="94"/>
      <c r="AH34" s="114"/>
      <c r="AI34" s="113">
        <v>2</v>
      </c>
      <c r="AJ34" s="115">
        <v>2</v>
      </c>
      <c r="AK34" s="94">
        <v>4</v>
      </c>
      <c r="AL34" s="114">
        <v>0</v>
      </c>
      <c r="AM34" s="75"/>
      <c r="AN34" s="76"/>
      <c r="AO34" s="97"/>
      <c r="AP34" s="98"/>
      <c r="AQ34" s="75"/>
      <c r="AR34" s="98"/>
    </row>
    <row r="35" spans="2:44" ht="18.5" x14ac:dyDescent="0.45">
      <c r="B35" s="16">
        <v>31</v>
      </c>
      <c r="C35" s="108" t="s">
        <v>169</v>
      </c>
      <c r="D35" s="109" t="s">
        <v>170</v>
      </c>
      <c r="E35" s="110" t="s">
        <v>171</v>
      </c>
      <c r="F35" s="38">
        <f t="shared" si="1"/>
        <v>28</v>
      </c>
      <c r="G35" s="39">
        <f t="shared" si="1"/>
        <v>17</v>
      </c>
      <c r="H35" s="4">
        <f t="shared" si="0"/>
        <v>9</v>
      </c>
      <c r="I35" s="39">
        <f t="shared" si="2"/>
        <v>45</v>
      </c>
      <c r="J35" s="40">
        <f t="shared" si="3"/>
        <v>0.62222222222222223</v>
      </c>
      <c r="K35" s="35"/>
      <c r="L35" s="36"/>
      <c r="M35" s="113"/>
      <c r="N35" s="114"/>
      <c r="O35" s="113">
        <v>3</v>
      </c>
      <c r="P35" s="115">
        <v>5</v>
      </c>
      <c r="Q35" s="94">
        <v>6</v>
      </c>
      <c r="R35" s="114">
        <v>2</v>
      </c>
      <c r="S35" s="113"/>
      <c r="T35" s="115"/>
      <c r="U35" s="94">
        <v>1</v>
      </c>
      <c r="V35" s="114">
        <v>3</v>
      </c>
      <c r="W35" s="113">
        <v>4</v>
      </c>
      <c r="X35" s="115">
        <v>1</v>
      </c>
      <c r="Y35" s="94"/>
      <c r="Z35" s="114"/>
      <c r="AA35" s="113">
        <v>4</v>
      </c>
      <c r="AB35" s="115">
        <v>0</v>
      </c>
      <c r="AC35" s="94"/>
      <c r="AD35" s="114"/>
      <c r="AE35" s="113">
        <v>3</v>
      </c>
      <c r="AF35" s="115">
        <v>1</v>
      </c>
      <c r="AG35" s="94">
        <v>4</v>
      </c>
      <c r="AH35" s="114">
        <v>1</v>
      </c>
      <c r="AI35" s="113">
        <v>3</v>
      </c>
      <c r="AJ35" s="115">
        <v>1</v>
      </c>
      <c r="AK35" s="94">
        <v>0</v>
      </c>
      <c r="AL35" s="114">
        <v>3</v>
      </c>
      <c r="AM35" s="75"/>
      <c r="AN35" s="76"/>
      <c r="AO35" s="97"/>
      <c r="AP35" s="98"/>
      <c r="AQ35" s="75"/>
      <c r="AR35" s="98"/>
    </row>
    <row r="36" spans="2:44" ht="18.5" x14ac:dyDescent="0.45">
      <c r="B36" s="16">
        <v>32</v>
      </c>
      <c r="C36" s="108" t="s">
        <v>169</v>
      </c>
      <c r="D36" s="109" t="s">
        <v>172</v>
      </c>
      <c r="E36" s="110" t="s">
        <v>173</v>
      </c>
      <c r="F36" s="38">
        <f t="shared" si="1"/>
        <v>53</v>
      </c>
      <c r="G36" s="39">
        <f t="shared" si="1"/>
        <v>11</v>
      </c>
      <c r="H36" s="4">
        <f t="shared" si="0"/>
        <v>12</v>
      </c>
      <c r="I36" s="39">
        <f t="shared" si="2"/>
        <v>64</v>
      </c>
      <c r="J36" s="40">
        <f t="shared" si="3"/>
        <v>0.828125</v>
      </c>
      <c r="K36" s="35"/>
      <c r="L36" s="36"/>
      <c r="M36" s="113">
        <v>5</v>
      </c>
      <c r="N36" s="114">
        <v>3</v>
      </c>
      <c r="O36" s="113">
        <v>6</v>
      </c>
      <c r="P36" s="115">
        <v>2</v>
      </c>
      <c r="Q36" s="94">
        <v>6</v>
      </c>
      <c r="R36" s="114">
        <v>2</v>
      </c>
      <c r="S36" s="113">
        <v>7</v>
      </c>
      <c r="T36" s="115">
        <v>1</v>
      </c>
      <c r="U36" s="94">
        <v>4</v>
      </c>
      <c r="V36" s="114">
        <v>0</v>
      </c>
      <c r="W36" s="113">
        <v>3</v>
      </c>
      <c r="X36" s="115">
        <v>1</v>
      </c>
      <c r="Y36" s="94">
        <v>3</v>
      </c>
      <c r="Z36" s="114">
        <v>1</v>
      </c>
      <c r="AA36" s="113">
        <v>4</v>
      </c>
      <c r="AB36" s="115">
        <v>0</v>
      </c>
      <c r="AC36" s="94">
        <v>3</v>
      </c>
      <c r="AD36" s="114">
        <v>1</v>
      </c>
      <c r="AE36" s="113">
        <v>4</v>
      </c>
      <c r="AF36" s="115">
        <v>0</v>
      </c>
      <c r="AG36" s="94"/>
      <c r="AH36" s="114"/>
      <c r="AI36" s="113">
        <v>4</v>
      </c>
      <c r="AJ36" s="115">
        <v>0</v>
      </c>
      <c r="AK36" s="94">
        <v>4</v>
      </c>
      <c r="AL36" s="114">
        <v>0</v>
      </c>
      <c r="AM36" s="75"/>
      <c r="AN36" s="76"/>
      <c r="AO36" s="97"/>
      <c r="AP36" s="98"/>
      <c r="AQ36" s="75"/>
      <c r="AR36" s="98"/>
    </row>
    <row r="37" spans="2:44" ht="18.5" x14ac:dyDescent="0.45">
      <c r="B37" s="16">
        <v>33</v>
      </c>
      <c r="C37" s="108" t="s">
        <v>169</v>
      </c>
      <c r="D37" s="109" t="s">
        <v>32</v>
      </c>
      <c r="E37" s="110" t="s">
        <v>110</v>
      </c>
      <c r="F37" s="38">
        <f t="shared" si="1"/>
        <v>48</v>
      </c>
      <c r="G37" s="39">
        <f t="shared" si="1"/>
        <v>16</v>
      </c>
      <c r="H37" s="4">
        <f t="shared" si="0"/>
        <v>12</v>
      </c>
      <c r="I37" s="39">
        <f t="shared" si="2"/>
        <v>64</v>
      </c>
      <c r="J37" s="40">
        <f t="shared" si="3"/>
        <v>0.75</v>
      </c>
      <c r="K37" s="35"/>
      <c r="L37" s="36"/>
      <c r="M37" s="113">
        <v>6</v>
      </c>
      <c r="N37" s="114">
        <v>2</v>
      </c>
      <c r="O37" s="113">
        <v>3</v>
      </c>
      <c r="P37" s="115">
        <v>5</v>
      </c>
      <c r="Q37" s="94">
        <v>7</v>
      </c>
      <c r="R37" s="114">
        <v>1</v>
      </c>
      <c r="S37" s="113">
        <v>5</v>
      </c>
      <c r="T37" s="115">
        <v>3</v>
      </c>
      <c r="U37" s="94">
        <v>4</v>
      </c>
      <c r="V37" s="114">
        <v>0</v>
      </c>
      <c r="W37" s="113">
        <v>3</v>
      </c>
      <c r="X37" s="115">
        <v>1</v>
      </c>
      <c r="Y37" s="94">
        <v>1</v>
      </c>
      <c r="Z37" s="114">
        <v>3</v>
      </c>
      <c r="AA37" s="113">
        <v>4</v>
      </c>
      <c r="AB37" s="115">
        <v>0</v>
      </c>
      <c r="AC37" s="94">
        <v>3</v>
      </c>
      <c r="AD37" s="114">
        <v>1</v>
      </c>
      <c r="AE37" s="113"/>
      <c r="AF37" s="115"/>
      <c r="AG37" s="94">
        <v>4</v>
      </c>
      <c r="AH37" s="114">
        <v>0</v>
      </c>
      <c r="AI37" s="113">
        <v>4</v>
      </c>
      <c r="AJ37" s="115">
        <v>0</v>
      </c>
      <c r="AK37" s="94">
        <v>4</v>
      </c>
      <c r="AL37" s="114">
        <v>0</v>
      </c>
      <c r="AM37" s="75"/>
      <c r="AN37" s="76"/>
      <c r="AO37" s="97"/>
      <c r="AP37" s="98"/>
      <c r="AQ37" s="75"/>
      <c r="AR37" s="98"/>
    </row>
    <row r="38" spans="2:44" ht="18.5" x14ac:dyDescent="0.45">
      <c r="B38" s="16">
        <v>34</v>
      </c>
      <c r="C38" s="108" t="s">
        <v>169</v>
      </c>
      <c r="D38" s="109" t="s">
        <v>174</v>
      </c>
      <c r="E38" s="110" t="s">
        <v>166</v>
      </c>
      <c r="F38" s="38">
        <f t="shared" si="1"/>
        <v>48</v>
      </c>
      <c r="G38" s="39">
        <f t="shared" si="1"/>
        <v>12</v>
      </c>
      <c r="H38" s="4">
        <f t="shared" si="0"/>
        <v>11</v>
      </c>
      <c r="I38" s="39">
        <f t="shared" si="2"/>
        <v>60</v>
      </c>
      <c r="J38" s="40">
        <f t="shared" si="3"/>
        <v>0.8</v>
      </c>
      <c r="K38" s="35"/>
      <c r="L38" s="36"/>
      <c r="M38" s="113">
        <v>7</v>
      </c>
      <c r="N38" s="114">
        <v>1</v>
      </c>
      <c r="O38" s="113">
        <v>8</v>
      </c>
      <c r="P38" s="115">
        <v>0</v>
      </c>
      <c r="Q38" s="94">
        <v>6</v>
      </c>
      <c r="R38" s="114">
        <v>2</v>
      </c>
      <c r="S38" s="113">
        <v>3</v>
      </c>
      <c r="T38" s="115">
        <v>5</v>
      </c>
      <c r="U38" s="94">
        <v>4</v>
      </c>
      <c r="V38" s="114">
        <v>0</v>
      </c>
      <c r="W38" s="113">
        <v>1</v>
      </c>
      <c r="X38" s="115">
        <v>3</v>
      </c>
      <c r="Y38" s="94"/>
      <c r="Z38" s="114"/>
      <c r="AA38" s="113">
        <v>4</v>
      </c>
      <c r="AB38" s="115">
        <v>0</v>
      </c>
      <c r="AC38" s="94">
        <v>3</v>
      </c>
      <c r="AD38" s="114">
        <v>1</v>
      </c>
      <c r="AE38" s="113">
        <v>4</v>
      </c>
      <c r="AF38" s="115">
        <v>0</v>
      </c>
      <c r="AG38" s="94"/>
      <c r="AH38" s="114"/>
      <c r="AI38" s="113">
        <v>4</v>
      </c>
      <c r="AJ38" s="115">
        <v>0</v>
      </c>
      <c r="AK38" s="94">
        <v>4</v>
      </c>
      <c r="AL38" s="114">
        <v>0</v>
      </c>
      <c r="AM38" s="75"/>
      <c r="AN38" s="76"/>
      <c r="AO38" s="97"/>
      <c r="AP38" s="98"/>
      <c r="AQ38" s="75"/>
      <c r="AR38" s="98"/>
    </row>
    <row r="39" spans="2:44" ht="18.5" x14ac:dyDescent="0.45">
      <c r="B39" s="16">
        <v>35</v>
      </c>
      <c r="C39" s="108" t="s">
        <v>175</v>
      </c>
      <c r="D39" s="109" t="s">
        <v>176</v>
      </c>
      <c r="E39" s="110" t="s">
        <v>177</v>
      </c>
      <c r="F39" s="38">
        <f t="shared" si="1"/>
        <v>25</v>
      </c>
      <c r="G39" s="39">
        <f t="shared" si="1"/>
        <v>31</v>
      </c>
      <c r="H39" s="4">
        <f t="shared" si="0"/>
        <v>11</v>
      </c>
      <c r="I39" s="39">
        <f t="shared" si="2"/>
        <v>56</v>
      </c>
      <c r="J39" s="40">
        <f t="shared" si="3"/>
        <v>0.44642857142857145</v>
      </c>
      <c r="K39" s="35"/>
      <c r="L39" s="36"/>
      <c r="M39" s="113">
        <v>4</v>
      </c>
      <c r="N39" s="114">
        <v>4</v>
      </c>
      <c r="O39" s="113">
        <v>2</v>
      </c>
      <c r="P39" s="115">
        <v>6</v>
      </c>
      <c r="Q39" s="94">
        <v>3</v>
      </c>
      <c r="R39" s="114">
        <v>5</v>
      </c>
      <c r="S39" s="113"/>
      <c r="T39" s="115"/>
      <c r="U39" s="94">
        <v>3</v>
      </c>
      <c r="V39" s="114">
        <v>1</v>
      </c>
      <c r="W39" s="113">
        <v>3</v>
      </c>
      <c r="X39" s="115">
        <v>1</v>
      </c>
      <c r="Y39" s="94">
        <v>1</v>
      </c>
      <c r="Z39" s="114">
        <v>3</v>
      </c>
      <c r="AA39" s="113">
        <v>0</v>
      </c>
      <c r="AB39" s="115">
        <v>4</v>
      </c>
      <c r="AC39" s="94">
        <v>2</v>
      </c>
      <c r="AD39" s="114">
        <v>2</v>
      </c>
      <c r="AE39" s="113">
        <v>1</v>
      </c>
      <c r="AF39" s="115">
        <v>3</v>
      </c>
      <c r="AG39" s="94"/>
      <c r="AH39" s="114"/>
      <c r="AI39" s="113">
        <v>2</v>
      </c>
      <c r="AJ39" s="115">
        <v>2</v>
      </c>
      <c r="AK39" s="94">
        <v>4</v>
      </c>
      <c r="AL39" s="114">
        <v>0</v>
      </c>
      <c r="AM39" s="75"/>
      <c r="AN39" s="76"/>
      <c r="AO39" s="97"/>
      <c r="AP39" s="98"/>
      <c r="AQ39" s="75"/>
      <c r="AR39" s="98"/>
    </row>
    <row r="40" spans="2:44" ht="18.5" x14ac:dyDescent="0.45">
      <c r="B40" s="16">
        <v>36</v>
      </c>
      <c r="C40" s="108" t="s">
        <v>175</v>
      </c>
      <c r="D40" s="109" t="s">
        <v>178</v>
      </c>
      <c r="E40" s="110" t="s">
        <v>179</v>
      </c>
      <c r="F40" s="38">
        <f t="shared" si="1"/>
        <v>28</v>
      </c>
      <c r="G40" s="39">
        <f t="shared" si="1"/>
        <v>24</v>
      </c>
      <c r="H40" s="4">
        <f t="shared" si="0"/>
        <v>10</v>
      </c>
      <c r="I40" s="39">
        <f t="shared" si="2"/>
        <v>52</v>
      </c>
      <c r="J40" s="40">
        <f t="shared" si="3"/>
        <v>0.53846153846153844</v>
      </c>
      <c r="K40" s="35"/>
      <c r="L40" s="36"/>
      <c r="M40" s="113">
        <v>5</v>
      </c>
      <c r="N40" s="114">
        <v>3</v>
      </c>
      <c r="O40" s="113">
        <v>3</v>
      </c>
      <c r="P40" s="115">
        <v>5</v>
      </c>
      <c r="Q40" s="94">
        <v>5</v>
      </c>
      <c r="R40" s="114">
        <v>3</v>
      </c>
      <c r="S40" s="113"/>
      <c r="T40" s="115"/>
      <c r="U40" s="94"/>
      <c r="V40" s="114"/>
      <c r="W40" s="113">
        <v>2</v>
      </c>
      <c r="X40" s="115">
        <v>2</v>
      </c>
      <c r="Y40" s="94">
        <v>4</v>
      </c>
      <c r="Z40" s="114">
        <v>0</v>
      </c>
      <c r="AA40" s="113">
        <v>1</v>
      </c>
      <c r="AB40" s="115">
        <v>3</v>
      </c>
      <c r="AC40" s="94">
        <v>0</v>
      </c>
      <c r="AD40" s="114">
        <v>4</v>
      </c>
      <c r="AE40" s="113">
        <v>0</v>
      </c>
      <c r="AF40" s="115">
        <v>4</v>
      </c>
      <c r="AG40" s="94">
        <v>4</v>
      </c>
      <c r="AH40" s="114">
        <v>0</v>
      </c>
      <c r="AI40" s="113"/>
      <c r="AJ40" s="115"/>
      <c r="AK40" s="94">
        <v>4</v>
      </c>
      <c r="AL40" s="114">
        <v>0</v>
      </c>
      <c r="AM40" s="75"/>
      <c r="AN40" s="76"/>
      <c r="AO40" s="97"/>
      <c r="AP40" s="98"/>
      <c r="AQ40" s="75"/>
      <c r="AR40" s="98"/>
    </row>
    <row r="41" spans="2:44" ht="18.5" x14ac:dyDescent="0.45">
      <c r="B41" s="16">
        <v>37</v>
      </c>
      <c r="C41" s="108" t="s">
        <v>175</v>
      </c>
      <c r="D41" s="109" t="s">
        <v>93</v>
      </c>
      <c r="E41" s="110" t="s">
        <v>118</v>
      </c>
      <c r="F41" s="38">
        <f t="shared" si="1"/>
        <v>26</v>
      </c>
      <c r="G41" s="39">
        <f t="shared" si="1"/>
        <v>26</v>
      </c>
      <c r="H41" s="4">
        <f t="shared" si="0"/>
        <v>10</v>
      </c>
      <c r="I41" s="39">
        <f t="shared" si="2"/>
        <v>52</v>
      </c>
      <c r="J41" s="40">
        <f t="shared" si="3"/>
        <v>0.5</v>
      </c>
      <c r="K41" s="35"/>
      <c r="L41" s="36"/>
      <c r="M41" s="113"/>
      <c r="N41" s="114"/>
      <c r="O41" s="113">
        <v>4</v>
      </c>
      <c r="P41" s="115">
        <v>4</v>
      </c>
      <c r="Q41" s="94">
        <v>3</v>
      </c>
      <c r="R41" s="114">
        <v>5</v>
      </c>
      <c r="S41" s="113">
        <v>4</v>
      </c>
      <c r="T41" s="115">
        <v>4</v>
      </c>
      <c r="U41" s="94">
        <v>3</v>
      </c>
      <c r="V41" s="114">
        <v>1</v>
      </c>
      <c r="W41" s="113"/>
      <c r="X41" s="115"/>
      <c r="Y41" s="94">
        <v>2</v>
      </c>
      <c r="Z41" s="114">
        <v>2</v>
      </c>
      <c r="AA41" s="113">
        <v>0</v>
      </c>
      <c r="AB41" s="115">
        <v>4</v>
      </c>
      <c r="AC41" s="94"/>
      <c r="AD41" s="114"/>
      <c r="AE41" s="113">
        <v>0</v>
      </c>
      <c r="AF41" s="115">
        <v>4</v>
      </c>
      <c r="AG41" s="94">
        <v>4</v>
      </c>
      <c r="AH41" s="114">
        <v>0</v>
      </c>
      <c r="AI41" s="113">
        <v>2</v>
      </c>
      <c r="AJ41" s="115">
        <v>2</v>
      </c>
      <c r="AK41" s="94">
        <v>4</v>
      </c>
      <c r="AL41" s="114">
        <v>0</v>
      </c>
      <c r="AM41" s="75"/>
      <c r="AN41" s="76"/>
      <c r="AO41" s="97"/>
      <c r="AP41" s="98"/>
      <c r="AQ41" s="75"/>
      <c r="AR41" s="98"/>
    </row>
    <row r="42" spans="2:44" ht="18.5" x14ac:dyDescent="0.45">
      <c r="B42" s="16">
        <v>38</v>
      </c>
      <c r="C42" s="108" t="s">
        <v>175</v>
      </c>
      <c r="D42" s="109" t="s">
        <v>180</v>
      </c>
      <c r="E42" s="110" t="s">
        <v>181</v>
      </c>
      <c r="F42" s="38">
        <f t="shared" si="1"/>
        <v>31</v>
      </c>
      <c r="G42" s="39">
        <f t="shared" si="1"/>
        <v>29</v>
      </c>
      <c r="H42" s="4">
        <f t="shared" si="0"/>
        <v>12</v>
      </c>
      <c r="I42" s="39">
        <f t="shared" si="2"/>
        <v>60</v>
      </c>
      <c r="J42" s="40">
        <f t="shared" si="3"/>
        <v>0.51666666666666672</v>
      </c>
      <c r="K42" s="35"/>
      <c r="L42" s="36"/>
      <c r="M42" s="113">
        <v>4</v>
      </c>
      <c r="N42" s="114">
        <v>4</v>
      </c>
      <c r="O42" s="113">
        <v>3</v>
      </c>
      <c r="P42" s="115">
        <v>5</v>
      </c>
      <c r="Q42" s="94">
        <v>6</v>
      </c>
      <c r="R42" s="114">
        <v>2</v>
      </c>
      <c r="S42" s="113"/>
      <c r="T42" s="115"/>
      <c r="U42" s="94">
        <v>2</v>
      </c>
      <c r="V42" s="114">
        <v>2</v>
      </c>
      <c r="W42" s="113">
        <v>1</v>
      </c>
      <c r="X42" s="115">
        <v>3</v>
      </c>
      <c r="Y42" s="94">
        <v>2</v>
      </c>
      <c r="Z42" s="114">
        <v>2</v>
      </c>
      <c r="AA42" s="113">
        <v>1</v>
      </c>
      <c r="AB42" s="115">
        <v>3</v>
      </c>
      <c r="AC42" s="94">
        <v>2</v>
      </c>
      <c r="AD42" s="114">
        <v>2</v>
      </c>
      <c r="AE42" s="113">
        <v>0</v>
      </c>
      <c r="AF42" s="115">
        <v>4</v>
      </c>
      <c r="AG42" s="94">
        <v>3</v>
      </c>
      <c r="AH42" s="114">
        <v>1</v>
      </c>
      <c r="AI42" s="113">
        <v>3</v>
      </c>
      <c r="AJ42" s="115">
        <v>1</v>
      </c>
      <c r="AK42" s="94">
        <v>4</v>
      </c>
      <c r="AL42" s="114">
        <v>0</v>
      </c>
      <c r="AM42" s="75"/>
      <c r="AN42" s="76"/>
      <c r="AO42" s="97"/>
      <c r="AP42" s="98"/>
      <c r="AQ42" s="75"/>
      <c r="AR42" s="98"/>
    </row>
    <row r="43" spans="2:44" ht="18.5" x14ac:dyDescent="0.45">
      <c r="B43" s="16">
        <v>39</v>
      </c>
      <c r="C43" s="108" t="s">
        <v>175</v>
      </c>
      <c r="D43" s="109" t="s">
        <v>182</v>
      </c>
      <c r="E43" s="110" t="s">
        <v>177</v>
      </c>
      <c r="F43" s="38">
        <f t="shared" si="1"/>
        <v>10</v>
      </c>
      <c r="G43" s="39">
        <f t="shared" si="1"/>
        <v>6</v>
      </c>
      <c r="H43" s="4">
        <f t="shared" si="0"/>
        <v>4</v>
      </c>
      <c r="I43" s="39">
        <f t="shared" si="2"/>
        <v>16</v>
      </c>
      <c r="J43" s="40">
        <f t="shared" si="3"/>
        <v>0.625</v>
      </c>
      <c r="K43" s="35"/>
      <c r="L43" s="36"/>
      <c r="M43" s="113"/>
      <c r="N43" s="114"/>
      <c r="O43" s="113"/>
      <c r="P43" s="115"/>
      <c r="Q43" s="94"/>
      <c r="R43" s="114"/>
      <c r="S43" s="113"/>
      <c r="T43" s="115"/>
      <c r="U43" s="94"/>
      <c r="V43" s="114"/>
      <c r="W43" s="113"/>
      <c r="X43" s="115"/>
      <c r="Y43" s="94"/>
      <c r="Z43" s="114"/>
      <c r="AA43" s="113">
        <v>3</v>
      </c>
      <c r="AB43" s="115">
        <v>1</v>
      </c>
      <c r="AC43" s="94">
        <v>3</v>
      </c>
      <c r="AD43" s="114">
        <v>1</v>
      </c>
      <c r="AE43" s="113"/>
      <c r="AF43" s="115"/>
      <c r="AG43" s="94">
        <v>3</v>
      </c>
      <c r="AH43" s="114">
        <v>1</v>
      </c>
      <c r="AI43" s="113">
        <v>1</v>
      </c>
      <c r="AJ43" s="115">
        <v>3</v>
      </c>
      <c r="AK43" s="94"/>
      <c r="AL43" s="114"/>
      <c r="AM43" s="75"/>
      <c r="AN43" s="76"/>
      <c r="AO43" s="97"/>
      <c r="AP43" s="98"/>
      <c r="AQ43" s="75"/>
      <c r="AR43" s="98"/>
    </row>
    <row r="44" spans="2:44" ht="18.5" x14ac:dyDescent="0.45">
      <c r="B44" s="16">
        <v>40</v>
      </c>
      <c r="C44" s="108" t="s">
        <v>65</v>
      </c>
      <c r="D44" s="109" t="s">
        <v>73</v>
      </c>
      <c r="E44" s="110" t="s">
        <v>183</v>
      </c>
      <c r="F44" s="38">
        <f t="shared" si="1"/>
        <v>32</v>
      </c>
      <c r="G44" s="39">
        <f t="shared" si="1"/>
        <v>28</v>
      </c>
      <c r="H44" s="4">
        <f t="shared" si="0"/>
        <v>12</v>
      </c>
      <c r="I44" s="39">
        <f t="shared" si="2"/>
        <v>60</v>
      </c>
      <c r="J44" s="40">
        <f t="shared" si="3"/>
        <v>0.53333333333333333</v>
      </c>
      <c r="K44" s="35"/>
      <c r="L44" s="36"/>
      <c r="M44" s="113">
        <v>5</v>
      </c>
      <c r="N44" s="114">
        <v>3</v>
      </c>
      <c r="O44" s="113">
        <v>3</v>
      </c>
      <c r="P44" s="115">
        <v>5</v>
      </c>
      <c r="Q44" s="94"/>
      <c r="R44" s="114"/>
      <c r="S44" s="113">
        <v>4</v>
      </c>
      <c r="T44" s="115">
        <v>4</v>
      </c>
      <c r="U44" s="94">
        <v>3</v>
      </c>
      <c r="V44" s="114">
        <v>1</v>
      </c>
      <c r="W44" s="113">
        <v>0</v>
      </c>
      <c r="X44" s="115">
        <v>4</v>
      </c>
      <c r="Y44" s="94">
        <v>3</v>
      </c>
      <c r="Z44" s="114">
        <v>1</v>
      </c>
      <c r="AA44" s="113">
        <v>2</v>
      </c>
      <c r="AB44" s="115">
        <v>2</v>
      </c>
      <c r="AC44" s="94">
        <v>2</v>
      </c>
      <c r="AD44" s="114">
        <v>2</v>
      </c>
      <c r="AE44" s="113">
        <v>1</v>
      </c>
      <c r="AF44" s="115">
        <v>3</v>
      </c>
      <c r="AG44" s="94">
        <v>1</v>
      </c>
      <c r="AH44" s="114">
        <v>3</v>
      </c>
      <c r="AI44" s="113">
        <v>4</v>
      </c>
      <c r="AJ44" s="115">
        <v>0</v>
      </c>
      <c r="AK44" s="94">
        <v>4</v>
      </c>
      <c r="AL44" s="114">
        <v>0</v>
      </c>
      <c r="AM44" s="75"/>
      <c r="AN44" s="76"/>
      <c r="AO44" s="97"/>
      <c r="AP44" s="98"/>
      <c r="AQ44" s="75"/>
      <c r="AR44" s="98"/>
    </row>
    <row r="45" spans="2:44" ht="18.5" x14ac:dyDescent="0.45">
      <c r="B45" s="16">
        <v>41</v>
      </c>
      <c r="C45" s="108" t="s">
        <v>65</v>
      </c>
      <c r="D45" s="109" t="s">
        <v>50</v>
      </c>
      <c r="E45" s="110" t="s">
        <v>184</v>
      </c>
      <c r="F45" s="38">
        <f t="shared" si="1"/>
        <v>19</v>
      </c>
      <c r="G45" s="39">
        <f t="shared" si="1"/>
        <v>33</v>
      </c>
      <c r="H45" s="4">
        <f t="shared" si="0"/>
        <v>10</v>
      </c>
      <c r="I45" s="39">
        <f t="shared" si="2"/>
        <v>52</v>
      </c>
      <c r="J45" s="40">
        <f t="shared" si="3"/>
        <v>0.36538461538461536</v>
      </c>
      <c r="K45" s="35"/>
      <c r="L45" s="36"/>
      <c r="M45" s="113">
        <v>3</v>
      </c>
      <c r="N45" s="114">
        <v>5</v>
      </c>
      <c r="O45" s="113">
        <v>1</v>
      </c>
      <c r="P45" s="115">
        <v>7</v>
      </c>
      <c r="Q45" s="94"/>
      <c r="R45" s="114"/>
      <c r="S45" s="113">
        <v>6</v>
      </c>
      <c r="T45" s="115">
        <v>2</v>
      </c>
      <c r="U45" s="94"/>
      <c r="V45" s="114"/>
      <c r="W45" s="113">
        <v>0</v>
      </c>
      <c r="X45" s="115">
        <v>4</v>
      </c>
      <c r="Y45" s="94">
        <v>1</v>
      </c>
      <c r="Z45" s="114">
        <v>3</v>
      </c>
      <c r="AA45" s="113">
        <v>2</v>
      </c>
      <c r="AB45" s="115">
        <v>2</v>
      </c>
      <c r="AC45" s="94">
        <v>1</v>
      </c>
      <c r="AD45" s="114">
        <v>3</v>
      </c>
      <c r="AE45" s="113">
        <v>0</v>
      </c>
      <c r="AF45" s="115">
        <v>4</v>
      </c>
      <c r="AG45" s="94"/>
      <c r="AH45" s="114"/>
      <c r="AI45" s="113">
        <v>1</v>
      </c>
      <c r="AJ45" s="115">
        <v>3</v>
      </c>
      <c r="AK45" s="94">
        <v>4</v>
      </c>
      <c r="AL45" s="114">
        <v>0</v>
      </c>
      <c r="AM45" s="75"/>
      <c r="AN45" s="76"/>
      <c r="AO45" s="97"/>
      <c r="AP45" s="98"/>
      <c r="AQ45" s="75"/>
      <c r="AR45" s="98"/>
    </row>
    <row r="46" spans="2:44" ht="18.5" x14ac:dyDescent="0.45">
      <c r="B46" s="16">
        <v>42</v>
      </c>
      <c r="C46" s="108" t="s">
        <v>65</v>
      </c>
      <c r="D46" s="109" t="s">
        <v>74</v>
      </c>
      <c r="E46" s="110" t="s">
        <v>98</v>
      </c>
      <c r="F46" s="38">
        <f t="shared" si="1"/>
        <v>13</v>
      </c>
      <c r="G46" s="39">
        <f t="shared" si="1"/>
        <v>11</v>
      </c>
      <c r="H46" s="4">
        <f t="shared" si="0"/>
        <v>5</v>
      </c>
      <c r="I46" s="39">
        <f t="shared" si="2"/>
        <v>24</v>
      </c>
      <c r="J46" s="40">
        <f t="shared" si="3"/>
        <v>0.54166666666666663</v>
      </c>
      <c r="K46" s="35"/>
      <c r="L46" s="36"/>
      <c r="M46" s="113"/>
      <c r="N46" s="114"/>
      <c r="O46" s="113">
        <v>3</v>
      </c>
      <c r="P46" s="115">
        <v>5</v>
      </c>
      <c r="Q46" s="94"/>
      <c r="R46" s="114"/>
      <c r="S46" s="113"/>
      <c r="T46" s="115"/>
      <c r="U46" s="94"/>
      <c r="V46" s="114"/>
      <c r="W46" s="113">
        <v>1</v>
      </c>
      <c r="X46" s="115">
        <v>3</v>
      </c>
      <c r="Y46" s="94">
        <v>3</v>
      </c>
      <c r="Z46" s="114">
        <v>1</v>
      </c>
      <c r="AA46" s="113">
        <v>3</v>
      </c>
      <c r="AB46" s="115">
        <v>1</v>
      </c>
      <c r="AC46" s="94"/>
      <c r="AD46" s="114"/>
      <c r="AE46" s="113">
        <v>3</v>
      </c>
      <c r="AF46" s="115">
        <v>1</v>
      </c>
      <c r="AG46" s="94"/>
      <c r="AH46" s="114"/>
      <c r="AI46" s="113"/>
      <c r="AJ46" s="115"/>
      <c r="AK46" s="94"/>
      <c r="AL46" s="114"/>
      <c r="AM46" s="75"/>
      <c r="AN46" s="76"/>
      <c r="AO46" s="97"/>
      <c r="AP46" s="98"/>
      <c r="AQ46" s="75"/>
      <c r="AR46" s="98"/>
    </row>
    <row r="47" spans="2:44" ht="18.5" x14ac:dyDescent="0.45">
      <c r="B47" s="16">
        <v>43</v>
      </c>
      <c r="C47" s="108" t="s">
        <v>65</v>
      </c>
      <c r="D47" s="109" t="s">
        <v>38</v>
      </c>
      <c r="E47" s="110" t="s">
        <v>115</v>
      </c>
      <c r="F47" s="38">
        <f t="shared" si="1"/>
        <v>17</v>
      </c>
      <c r="G47" s="39">
        <f t="shared" si="1"/>
        <v>23</v>
      </c>
      <c r="H47" s="4">
        <f t="shared" si="0"/>
        <v>9</v>
      </c>
      <c r="I47" s="39">
        <f t="shared" si="2"/>
        <v>40</v>
      </c>
      <c r="J47" s="40">
        <f t="shared" si="3"/>
        <v>0.42499999999999999</v>
      </c>
      <c r="K47" s="35"/>
      <c r="L47" s="36"/>
      <c r="M47" s="113">
        <v>3</v>
      </c>
      <c r="N47" s="114">
        <v>5</v>
      </c>
      <c r="O47" s="113"/>
      <c r="P47" s="115"/>
      <c r="Q47" s="94"/>
      <c r="R47" s="114"/>
      <c r="S47" s="113"/>
      <c r="T47" s="115"/>
      <c r="U47" s="94">
        <v>1</v>
      </c>
      <c r="V47" s="114">
        <v>3</v>
      </c>
      <c r="W47" s="113">
        <v>1</v>
      </c>
      <c r="X47" s="115">
        <v>3</v>
      </c>
      <c r="Y47" s="94">
        <v>1</v>
      </c>
      <c r="Z47" s="114">
        <v>3</v>
      </c>
      <c r="AA47" s="113"/>
      <c r="AB47" s="115"/>
      <c r="AC47" s="94">
        <v>3</v>
      </c>
      <c r="AD47" s="114">
        <v>1</v>
      </c>
      <c r="AE47" s="113">
        <v>2</v>
      </c>
      <c r="AF47" s="115">
        <v>2</v>
      </c>
      <c r="AG47" s="94">
        <v>1</v>
      </c>
      <c r="AH47" s="114">
        <v>3</v>
      </c>
      <c r="AI47" s="113">
        <v>1</v>
      </c>
      <c r="AJ47" s="115">
        <v>3</v>
      </c>
      <c r="AK47" s="94">
        <v>4</v>
      </c>
      <c r="AL47" s="114">
        <v>0</v>
      </c>
      <c r="AM47" s="75"/>
      <c r="AN47" s="76"/>
      <c r="AO47" s="97"/>
      <c r="AP47" s="98"/>
      <c r="AQ47" s="75"/>
      <c r="AR47" s="98"/>
    </row>
    <row r="48" spans="2:44" ht="18.5" x14ac:dyDescent="0.45">
      <c r="B48" s="16">
        <v>44</v>
      </c>
      <c r="C48" s="108"/>
      <c r="D48" s="109"/>
      <c r="E48" s="110"/>
      <c r="F48" s="38">
        <f t="shared" si="1"/>
        <v>0</v>
      </c>
      <c r="G48" s="39">
        <f t="shared" si="1"/>
        <v>0</v>
      </c>
      <c r="H48" s="4">
        <f t="shared" si="0"/>
        <v>0</v>
      </c>
      <c r="I48" s="39">
        <f t="shared" si="2"/>
        <v>0</v>
      </c>
      <c r="J48" s="40" t="e">
        <f t="shared" si="3"/>
        <v>#DIV/0!</v>
      </c>
      <c r="K48" s="35"/>
      <c r="L48" s="36"/>
      <c r="M48" s="113"/>
      <c r="N48" s="114"/>
      <c r="O48" s="113"/>
      <c r="P48" s="115"/>
      <c r="Q48" s="94"/>
      <c r="R48" s="114"/>
      <c r="S48" s="113"/>
      <c r="T48" s="115"/>
      <c r="U48" s="94"/>
      <c r="V48" s="114"/>
      <c r="W48" s="113"/>
      <c r="X48" s="115"/>
      <c r="Y48" s="94"/>
      <c r="Z48" s="114"/>
      <c r="AA48" s="113"/>
      <c r="AB48" s="115"/>
      <c r="AC48" s="94"/>
      <c r="AD48" s="114"/>
      <c r="AE48" s="113"/>
      <c r="AF48" s="115"/>
      <c r="AG48" s="94"/>
      <c r="AH48" s="114"/>
      <c r="AI48" s="113"/>
      <c r="AJ48" s="115"/>
      <c r="AK48" s="94"/>
      <c r="AL48" s="114"/>
      <c r="AM48" s="75"/>
      <c r="AN48" s="76"/>
      <c r="AO48" s="97"/>
      <c r="AP48" s="98"/>
      <c r="AQ48" s="75"/>
      <c r="AR48" s="98"/>
    </row>
    <row r="49" spans="2:44" ht="18.5" x14ac:dyDescent="0.45">
      <c r="B49" s="16">
        <v>45</v>
      </c>
      <c r="C49" s="108"/>
      <c r="D49" s="109"/>
      <c r="E49" s="110"/>
      <c r="F49" s="38">
        <f t="shared" si="1"/>
        <v>0</v>
      </c>
      <c r="G49" s="39">
        <f t="shared" si="1"/>
        <v>0</v>
      </c>
      <c r="H49" s="4">
        <f t="shared" si="0"/>
        <v>0</v>
      </c>
      <c r="I49" s="39">
        <f t="shared" si="2"/>
        <v>0</v>
      </c>
      <c r="J49" s="40" t="e">
        <f t="shared" si="3"/>
        <v>#DIV/0!</v>
      </c>
      <c r="K49" s="35"/>
      <c r="L49" s="36"/>
      <c r="M49" s="113"/>
      <c r="N49" s="114"/>
      <c r="O49" s="113"/>
      <c r="P49" s="115"/>
      <c r="Q49" s="94"/>
      <c r="R49" s="114"/>
      <c r="S49" s="113"/>
      <c r="T49" s="115"/>
      <c r="U49" s="94"/>
      <c r="V49" s="114"/>
      <c r="W49" s="113"/>
      <c r="X49" s="115"/>
      <c r="Y49" s="94"/>
      <c r="Z49" s="114"/>
      <c r="AA49" s="113"/>
      <c r="AB49" s="115"/>
      <c r="AC49" s="94"/>
      <c r="AD49" s="114"/>
      <c r="AE49" s="113"/>
      <c r="AF49" s="115"/>
      <c r="AG49" s="94"/>
      <c r="AH49" s="114"/>
      <c r="AI49" s="113"/>
      <c r="AJ49" s="115"/>
      <c r="AK49" s="94"/>
      <c r="AL49" s="114"/>
      <c r="AM49" s="75"/>
      <c r="AN49" s="76"/>
      <c r="AO49" s="97"/>
      <c r="AP49" s="98"/>
      <c r="AQ49" s="75"/>
      <c r="AR49" s="98"/>
    </row>
    <row r="50" spans="2:44" ht="18.5" x14ac:dyDescent="0.45">
      <c r="B50" s="16">
        <v>46</v>
      </c>
      <c r="C50" s="108"/>
      <c r="D50" s="109"/>
      <c r="E50" s="103"/>
      <c r="F50" s="38">
        <f t="shared" si="1"/>
        <v>0</v>
      </c>
      <c r="G50" s="39">
        <f t="shared" si="1"/>
        <v>0</v>
      </c>
      <c r="H50" s="4">
        <f t="shared" si="0"/>
        <v>0</v>
      </c>
      <c r="I50" s="39">
        <f t="shared" si="2"/>
        <v>0</v>
      </c>
      <c r="J50" s="40" t="e">
        <f t="shared" si="3"/>
        <v>#DIV/0!</v>
      </c>
      <c r="K50" s="35"/>
      <c r="L50" s="36"/>
      <c r="M50" s="113"/>
      <c r="N50" s="114"/>
      <c r="O50" s="113"/>
      <c r="P50" s="115"/>
      <c r="Q50" s="94"/>
      <c r="R50" s="114"/>
      <c r="S50" s="113"/>
      <c r="T50" s="115"/>
      <c r="U50" s="94"/>
      <c r="V50" s="114"/>
      <c r="W50" s="113"/>
      <c r="X50" s="115"/>
      <c r="Y50" s="94"/>
      <c r="Z50" s="114"/>
      <c r="AA50" s="113"/>
      <c r="AB50" s="115"/>
      <c r="AC50" s="94"/>
      <c r="AD50" s="114"/>
      <c r="AE50" s="113"/>
      <c r="AF50" s="115"/>
      <c r="AG50" s="94"/>
      <c r="AH50" s="114"/>
      <c r="AI50" s="113"/>
      <c r="AJ50" s="115"/>
      <c r="AK50" s="94"/>
      <c r="AL50" s="114"/>
      <c r="AM50" s="75"/>
      <c r="AN50" s="76"/>
      <c r="AO50" s="97"/>
      <c r="AP50" s="98"/>
      <c r="AQ50" s="75"/>
      <c r="AR50" s="98"/>
    </row>
    <row r="51" spans="2:44" ht="18.5" x14ac:dyDescent="0.45">
      <c r="B51" s="16">
        <v>47</v>
      </c>
      <c r="C51" s="101"/>
      <c r="D51" s="102"/>
      <c r="E51" s="104"/>
      <c r="F51" s="38">
        <f t="shared" si="1"/>
        <v>0</v>
      </c>
      <c r="G51" s="39">
        <f t="shared" si="1"/>
        <v>0</v>
      </c>
      <c r="H51" s="4">
        <f t="shared" si="0"/>
        <v>0</v>
      </c>
      <c r="I51" s="39">
        <f t="shared" si="2"/>
        <v>0</v>
      </c>
      <c r="J51" s="40" t="e">
        <f t="shared" si="3"/>
        <v>#DIV/0!</v>
      </c>
      <c r="K51" s="35"/>
      <c r="L51" s="36"/>
      <c r="M51" s="113"/>
      <c r="N51" s="114"/>
      <c r="O51" s="113"/>
      <c r="P51" s="115"/>
      <c r="Q51" s="94"/>
      <c r="R51" s="114"/>
      <c r="S51" s="113"/>
      <c r="T51" s="115"/>
      <c r="U51" s="94"/>
      <c r="V51" s="114"/>
      <c r="W51" s="113"/>
      <c r="X51" s="115"/>
      <c r="Y51" s="94"/>
      <c r="Z51" s="114"/>
      <c r="AA51" s="113"/>
      <c r="AB51" s="115"/>
      <c r="AC51" s="94"/>
      <c r="AD51" s="114"/>
      <c r="AE51" s="113"/>
      <c r="AF51" s="115"/>
      <c r="AG51" s="94"/>
      <c r="AH51" s="114"/>
      <c r="AI51" s="113"/>
      <c r="AJ51" s="115"/>
      <c r="AK51" s="94"/>
      <c r="AL51" s="114"/>
      <c r="AM51" s="75"/>
      <c r="AN51" s="76"/>
      <c r="AO51" s="97"/>
      <c r="AP51" s="98"/>
      <c r="AQ51" s="75"/>
      <c r="AR51" s="98"/>
    </row>
    <row r="52" spans="2:44" ht="18.5" x14ac:dyDescent="0.45">
      <c r="B52" s="16">
        <v>48</v>
      </c>
      <c r="C52" s="108"/>
      <c r="D52" s="109"/>
      <c r="E52" s="110"/>
      <c r="F52" s="38">
        <f t="shared" si="1"/>
        <v>0</v>
      </c>
      <c r="G52" s="39">
        <f t="shared" si="1"/>
        <v>0</v>
      </c>
      <c r="H52" s="4">
        <f t="shared" si="0"/>
        <v>0</v>
      </c>
      <c r="I52" s="39">
        <f t="shared" si="2"/>
        <v>0</v>
      </c>
      <c r="J52" s="40" t="e">
        <f t="shared" si="3"/>
        <v>#DIV/0!</v>
      </c>
      <c r="K52" s="35"/>
      <c r="L52" s="36"/>
      <c r="M52" s="113"/>
      <c r="N52" s="114"/>
      <c r="O52" s="113"/>
      <c r="P52" s="115"/>
      <c r="Q52" s="94"/>
      <c r="R52" s="114"/>
      <c r="S52" s="113"/>
      <c r="T52" s="115"/>
      <c r="U52" s="94"/>
      <c r="V52" s="114"/>
      <c r="W52" s="113"/>
      <c r="X52" s="115"/>
      <c r="Y52" s="94"/>
      <c r="Z52" s="114"/>
      <c r="AA52" s="113"/>
      <c r="AB52" s="115"/>
      <c r="AC52" s="94"/>
      <c r="AD52" s="114"/>
      <c r="AE52" s="113"/>
      <c r="AF52" s="115"/>
      <c r="AG52" s="94"/>
      <c r="AH52" s="114"/>
      <c r="AI52" s="113"/>
      <c r="AJ52" s="115"/>
      <c r="AK52" s="94"/>
      <c r="AL52" s="114"/>
      <c r="AM52" s="75"/>
      <c r="AN52" s="76"/>
      <c r="AO52" s="97"/>
      <c r="AP52" s="98"/>
      <c r="AQ52" s="75"/>
      <c r="AR52" s="98"/>
    </row>
    <row r="53" spans="2:44" ht="18.5" x14ac:dyDescent="0.45">
      <c r="B53" s="16">
        <v>49</v>
      </c>
      <c r="C53" s="108"/>
      <c r="D53" s="109"/>
      <c r="E53" s="110"/>
      <c r="F53" s="38">
        <f t="shared" si="1"/>
        <v>0</v>
      </c>
      <c r="G53" s="39">
        <f t="shared" si="1"/>
        <v>0</v>
      </c>
      <c r="H53" s="4">
        <f t="shared" si="0"/>
        <v>0</v>
      </c>
      <c r="I53" s="39">
        <f t="shared" si="2"/>
        <v>0</v>
      </c>
      <c r="J53" s="40" t="e">
        <f t="shared" si="3"/>
        <v>#DIV/0!</v>
      </c>
      <c r="K53" s="35"/>
      <c r="L53" s="36"/>
      <c r="M53" s="113"/>
      <c r="N53" s="114"/>
      <c r="O53" s="113"/>
      <c r="P53" s="115"/>
      <c r="Q53" s="94"/>
      <c r="R53" s="114"/>
      <c r="S53" s="113"/>
      <c r="T53" s="115"/>
      <c r="U53" s="94"/>
      <c r="V53" s="114"/>
      <c r="W53" s="113"/>
      <c r="X53" s="115"/>
      <c r="Y53" s="94"/>
      <c r="Z53" s="114"/>
      <c r="AA53" s="113"/>
      <c r="AB53" s="115"/>
      <c r="AC53" s="94"/>
      <c r="AD53" s="114"/>
      <c r="AE53" s="113"/>
      <c r="AF53" s="115"/>
      <c r="AG53" s="94"/>
      <c r="AH53" s="114"/>
      <c r="AI53" s="113"/>
      <c r="AJ53" s="115"/>
      <c r="AK53" s="94"/>
      <c r="AL53" s="114"/>
      <c r="AM53" s="75"/>
      <c r="AN53" s="76"/>
      <c r="AO53" s="97"/>
      <c r="AP53" s="98"/>
      <c r="AQ53" s="75"/>
      <c r="AR53" s="98"/>
    </row>
    <row r="54" spans="2:44" ht="18.5" x14ac:dyDescent="0.45">
      <c r="B54" s="16">
        <v>50</v>
      </c>
      <c r="C54" s="25"/>
      <c r="D54" s="26"/>
      <c r="E54" s="27"/>
      <c r="F54" s="38">
        <f t="shared" si="1"/>
        <v>0</v>
      </c>
      <c r="G54" s="39">
        <f t="shared" si="1"/>
        <v>0</v>
      </c>
      <c r="H54" s="4">
        <f t="shared" si="0"/>
        <v>0</v>
      </c>
      <c r="I54" s="39">
        <f t="shared" si="2"/>
        <v>0</v>
      </c>
      <c r="J54" s="40" t="e">
        <f t="shared" si="3"/>
        <v>#DIV/0!</v>
      </c>
      <c r="K54" s="35"/>
      <c r="L54" s="36"/>
      <c r="M54" s="41"/>
      <c r="N54" s="42"/>
      <c r="O54" s="41"/>
      <c r="P54" s="43"/>
      <c r="Q54" s="44"/>
      <c r="R54" s="42"/>
      <c r="S54" s="41"/>
      <c r="T54" s="43"/>
      <c r="U54" s="44"/>
      <c r="V54" s="42"/>
      <c r="W54" s="41"/>
      <c r="X54" s="43"/>
      <c r="Y54" s="44"/>
      <c r="Z54" s="42"/>
      <c r="AA54" s="41"/>
      <c r="AB54" s="43"/>
      <c r="AC54" s="44"/>
      <c r="AD54" s="42"/>
      <c r="AE54" s="41"/>
      <c r="AF54" s="43"/>
      <c r="AG54" s="44"/>
      <c r="AH54" s="42"/>
      <c r="AI54" s="41"/>
      <c r="AJ54" s="43"/>
      <c r="AK54" s="44"/>
      <c r="AL54" s="42"/>
      <c r="AM54" s="120"/>
      <c r="AN54" s="121"/>
      <c r="AO54" s="118"/>
      <c r="AP54" s="119"/>
      <c r="AQ54" s="120"/>
      <c r="AR54" s="119"/>
    </row>
    <row r="55" spans="2:44" ht="18.5" x14ac:dyDescent="0.45">
      <c r="B55" s="16">
        <v>51</v>
      </c>
      <c r="C55" s="25"/>
      <c r="D55" s="26"/>
      <c r="E55" s="27"/>
      <c r="F55" s="38">
        <f t="shared" si="1"/>
        <v>0</v>
      </c>
      <c r="G55" s="39">
        <f t="shared" si="1"/>
        <v>0</v>
      </c>
      <c r="H55" s="4">
        <f t="shared" si="0"/>
        <v>0</v>
      </c>
      <c r="I55" s="39">
        <f t="shared" si="2"/>
        <v>0</v>
      </c>
      <c r="J55" s="40" t="e">
        <f t="shared" si="3"/>
        <v>#DIV/0!</v>
      </c>
      <c r="K55" s="35"/>
      <c r="L55" s="36"/>
      <c r="M55" s="41"/>
      <c r="N55" s="42"/>
      <c r="O55" s="41"/>
      <c r="P55" s="43"/>
      <c r="Q55" s="44"/>
      <c r="R55" s="42"/>
      <c r="S55" s="41"/>
      <c r="T55" s="43"/>
      <c r="U55" s="44"/>
      <c r="V55" s="42"/>
      <c r="W55" s="41"/>
      <c r="X55" s="43"/>
      <c r="Y55" s="44"/>
      <c r="Z55" s="42"/>
      <c r="AA55" s="41"/>
      <c r="AB55" s="43"/>
      <c r="AC55" s="44"/>
      <c r="AD55" s="42"/>
      <c r="AE55" s="41"/>
      <c r="AF55" s="43"/>
      <c r="AG55" s="44"/>
      <c r="AH55" s="42"/>
      <c r="AI55" s="41"/>
      <c r="AJ55" s="43"/>
      <c r="AK55" s="44"/>
      <c r="AL55" s="42"/>
      <c r="AM55" s="120"/>
      <c r="AN55" s="121"/>
      <c r="AO55" s="118"/>
      <c r="AP55" s="119"/>
      <c r="AQ55" s="120"/>
      <c r="AR55" s="119"/>
    </row>
    <row r="56" spans="2:44" ht="18.5" x14ac:dyDescent="0.45">
      <c r="B56" s="16">
        <v>52</v>
      </c>
      <c r="C56" s="25"/>
      <c r="D56" s="26"/>
      <c r="E56" s="27"/>
      <c r="F56" s="38">
        <f t="shared" si="1"/>
        <v>0</v>
      </c>
      <c r="G56" s="39">
        <f t="shared" si="1"/>
        <v>0</v>
      </c>
      <c r="H56" s="4">
        <f t="shared" si="0"/>
        <v>0</v>
      </c>
      <c r="I56" s="39">
        <f t="shared" si="2"/>
        <v>0</v>
      </c>
      <c r="J56" s="40" t="e">
        <f t="shared" si="3"/>
        <v>#DIV/0!</v>
      </c>
      <c r="K56" s="35"/>
      <c r="L56" s="36"/>
      <c r="M56" s="41"/>
      <c r="N56" s="42"/>
      <c r="O56" s="41"/>
      <c r="P56" s="43"/>
      <c r="Q56" s="44"/>
      <c r="R56" s="42"/>
      <c r="S56" s="41"/>
      <c r="T56" s="43"/>
      <c r="U56" s="44"/>
      <c r="V56" s="42"/>
      <c r="W56" s="41"/>
      <c r="X56" s="43"/>
      <c r="Y56" s="44"/>
      <c r="Z56" s="42"/>
      <c r="AA56" s="41"/>
      <c r="AB56" s="43"/>
      <c r="AC56" s="44"/>
      <c r="AD56" s="42"/>
      <c r="AE56" s="41"/>
      <c r="AF56" s="43"/>
      <c r="AG56" s="44"/>
      <c r="AH56" s="42"/>
      <c r="AI56" s="41"/>
      <c r="AJ56" s="43"/>
      <c r="AK56" s="44"/>
      <c r="AL56" s="42"/>
      <c r="AM56" s="120"/>
      <c r="AN56" s="121"/>
      <c r="AO56" s="118"/>
      <c r="AP56" s="119"/>
      <c r="AQ56" s="120"/>
      <c r="AR56" s="119"/>
    </row>
    <row r="57" spans="2:44" ht="18.5" x14ac:dyDescent="0.45">
      <c r="B57" s="16">
        <v>53</v>
      </c>
      <c r="C57" s="25"/>
      <c r="D57" s="26"/>
      <c r="E57" s="27"/>
      <c r="F57" s="38">
        <f t="shared" si="1"/>
        <v>0</v>
      </c>
      <c r="G57" s="39">
        <f t="shared" si="1"/>
        <v>0</v>
      </c>
      <c r="H57" s="4">
        <f t="shared" si="0"/>
        <v>0</v>
      </c>
      <c r="I57" s="39">
        <f t="shared" si="2"/>
        <v>0</v>
      </c>
      <c r="J57" s="40" t="e">
        <f t="shared" si="3"/>
        <v>#DIV/0!</v>
      </c>
      <c r="K57" s="35"/>
      <c r="L57" s="36"/>
      <c r="M57" s="41"/>
      <c r="N57" s="42"/>
      <c r="O57" s="41"/>
      <c r="P57" s="43"/>
      <c r="Q57" s="44"/>
      <c r="R57" s="42"/>
      <c r="S57" s="41"/>
      <c r="T57" s="43"/>
      <c r="U57" s="44"/>
      <c r="V57" s="42"/>
      <c r="W57" s="41"/>
      <c r="X57" s="43"/>
      <c r="Y57" s="44"/>
      <c r="Z57" s="42"/>
      <c r="AA57" s="41"/>
      <c r="AB57" s="43"/>
      <c r="AC57" s="44"/>
      <c r="AD57" s="42"/>
      <c r="AE57" s="41"/>
      <c r="AF57" s="43"/>
      <c r="AG57" s="44"/>
      <c r="AH57" s="42"/>
      <c r="AI57" s="41"/>
      <c r="AJ57" s="43"/>
      <c r="AK57" s="44"/>
      <c r="AL57" s="42"/>
      <c r="AM57" s="120"/>
      <c r="AN57" s="121"/>
      <c r="AO57" s="118"/>
      <c r="AP57" s="119"/>
      <c r="AQ57" s="120"/>
      <c r="AR57" s="119"/>
    </row>
    <row r="58" spans="2:44" ht="18.5" x14ac:dyDescent="0.45">
      <c r="B58" s="16">
        <v>54</v>
      </c>
      <c r="C58" s="25"/>
      <c r="D58" s="26"/>
      <c r="E58" s="27"/>
      <c r="F58" s="38">
        <f t="shared" si="1"/>
        <v>0</v>
      </c>
      <c r="G58" s="39">
        <f t="shared" si="1"/>
        <v>0</v>
      </c>
      <c r="H58" s="4">
        <f t="shared" si="0"/>
        <v>0</v>
      </c>
      <c r="I58" s="39">
        <f t="shared" si="2"/>
        <v>0</v>
      </c>
      <c r="J58" s="40" t="e">
        <f t="shared" si="3"/>
        <v>#DIV/0!</v>
      </c>
      <c r="K58" s="35"/>
      <c r="L58" s="36"/>
      <c r="M58" s="41"/>
      <c r="N58" s="42"/>
      <c r="O58" s="41"/>
      <c r="P58" s="43"/>
      <c r="Q58" s="44"/>
      <c r="R58" s="42"/>
      <c r="S58" s="41"/>
      <c r="T58" s="43"/>
      <c r="U58" s="44"/>
      <c r="V58" s="42"/>
      <c r="W58" s="41"/>
      <c r="X58" s="43"/>
      <c r="Y58" s="44"/>
      <c r="Z58" s="42"/>
      <c r="AA58" s="41"/>
      <c r="AB58" s="43"/>
      <c r="AC58" s="44"/>
      <c r="AD58" s="42"/>
      <c r="AE58" s="41"/>
      <c r="AF58" s="43"/>
      <c r="AG58" s="44"/>
      <c r="AH58" s="42"/>
      <c r="AI58" s="41"/>
      <c r="AJ58" s="43"/>
      <c r="AK58" s="44"/>
      <c r="AL58" s="42"/>
      <c r="AM58" s="120"/>
      <c r="AN58" s="121"/>
      <c r="AO58" s="118"/>
      <c r="AP58" s="119"/>
      <c r="AQ58" s="120"/>
      <c r="AR58" s="119"/>
    </row>
    <row r="59" spans="2:44" ht="18.5" x14ac:dyDescent="0.45">
      <c r="B59" s="16">
        <v>55</v>
      </c>
      <c r="C59" s="25"/>
      <c r="D59" s="26"/>
      <c r="E59" s="27"/>
      <c r="F59" s="38">
        <f t="shared" si="1"/>
        <v>0</v>
      </c>
      <c r="G59" s="39">
        <f t="shared" si="1"/>
        <v>0</v>
      </c>
      <c r="H59" s="4">
        <f t="shared" si="0"/>
        <v>0</v>
      </c>
      <c r="I59" s="39">
        <f t="shared" si="2"/>
        <v>0</v>
      </c>
      <c r="J59" s="40" t="e">
        <f t="shared" si="3"/>
        <v>#DIV/0!</v>
      </c>
      <c r="K59" s="35"/>
      <c r="L59" s="36"/>
      <c r="M59" s="41"/>
      <c r="N59" s="42"/>
      <c r="O59" s="41"/>
      <c r="P59" s="43"/>
      <c r="Q59" s="44"/>
      <c r="R59" s="42"/>
      <c r="S59" s="41"/>
      <c r="T59" s="43"/>
      <c r="U59" s="44"/>
      <c r="V59" s="42"/>
      <c r="W59" s="41"/>
      <c r="X59" s="43"/>
      <c r="Y59" s="44"/>
      <c r="Z59" s="42"/>
      <c r="AA59" s="41"/>
      <c r="AB59" s="43"/>
      <c r="AC59" s="44"/>
      <c r="AD59" s="42"/>
      <c r="AE59" s="41"/>
      <c r="AF59" s="43"/>
      <c r="AG59" s="44"/>
      <c r="AH59" s="42"/>
      <c r="AI59" s="41"/>
      <c r="AJ59" s="43"/>
      <c r="AK59" s="44"/>
      <c r="AL59" s="42"/>
      <c r="AM59" s="120"/>
      <c r="AN59" s="121"/>
      <c r="AO59" s="118"/>
      <c r="AP59" s="119"/>
      <c r="AQ59" s="120"/>
      <c r="AR59" s="119"/>
    </row>
    <row r="60" spans="2:44" ht="18.5" x14ac:dyDescent="0.45">
      <c r="B60" s="16">
        <v>56</v>
      </c>
      <c r="C60" s="25"/>
      <c r="D60" s="26"/>
      <c r="E60" s="27"/>
      <c r="F60" s="38">
        <f t="shared" si="1"/>
        <v>0</v>
      </c>
      <c r="G60" s="39">
        <f t="shared" si="1"/>
        <v>0</v>
      </c>
      <c r="H60" s="4">
        <f t="shared" si="0"/>
        <v>0</v>
      </c>
      <c r="I60" s="39">
        <f t="shared" si="2"/>
        <v>0</v>
      </c>
      <c r="J60" s="40" t="e">
        <f t="shared" si="3"/>
        <v>#DIV/0!</v>
      </c>
      <c r="K60" s="35"/>
      <c r="L60" s="36"/>
      <c r="M60" s="41"/>
      <c r="N60" s="42"/>
      <c r="O60" s="41"/>
      <c r="P60" s="43"/>
      <c r="Q60" s="44"/>
      <c r="R60" s="42"/>
      <c r="S60" s="41"/>
      <c r="T60" s="43"/>
      <c r="U60" s="44"/>
      <c r="V60" s="42"/>
      <c r="W60" s="41"/>
      <c r="X60" s="43"/>
      <c r="Y60" s="44"/>
      <c r="Z60" s="42"/>
      <c r="AA60" s="41"/>
      <c r="AB60" s="43"/>
      <c r="AC60" s="44"/>
      <c r="AD60" s="42"/>
      <c r="AE60" s="41"/>
      <c r="AF60" s="43"/>
      <c r="AG60" s="44"/>
      <c r="AH60" s="42"/>
      <c r="AI60" s="41"/>
      <c r="AJ60" s="43"/>
      <c r="AK60" s="44"/>
      <c r="AL60" s="42"/>
      <c r="AM60" s="120"/>
      <c r="AN60" s="121"/>
      <c r="AO60" s="118"/>
      <c r="AP60" s="119"/>
      <c r="AQ60" s="120"/>
      <c r="AR60" s="119"/>
    </row>
    <row r="61" spans="2:44" ht="18.5" x14ac:dyDescent="0.45">
      <c r="B61" s="16">
        <v>57</v>
      </c>
      <c r="C61" s="25"/>
      <c r="D61" s="26"/>
      <c r="E61" s="27"/>
      <c r="F61" s="38">
        <f t="shared" si="1"/>
        <v>0</v>
      </c>
      <c r="G61" s="39">
        <f t="shared" si="1"/>
        <v>0</v>
      </c>
      <c r="H61" s="4">
        <f t="shared" si="0"/>
        <v>0</v>
      </c>
      <c r="I61" s="39">
        <f t="shared" si="2"/>
        <v>0</v>
      </c>
      <c r="J61" s="40" t="e">
        <f t="shared" si="3"/>
        <v>#DIV/0!</v>
      </c>
      <c r="K61" s="35"/>
      <c r="L61" s="36"/>
      <c r="M61" s="41"/>
      <c r="N61" s="42"/>
      <c r="O61" s="41"/>
      <c r="P61" s="43"/>
      <c r="Q61" s="44"/>
      <c r="R61" s="42"/>
      <c r="S61" s="41"/>
      <c r="T61" s="43"/>
      <c r="U61" s="44"/>
      <c r="V61" s="42"/>
      <c r="W61" s="41"/>
      <c r="X61" s="43"/>
      <c r="Y61" s="44"/>
      <c r="Z61" s="42"/>
      <c r="AA61" s="41"/>
      <c r="AB61" s="43"/>
      <c r="AC61" s="44"/>
      <c r="AD61" s="42"/>
      <c r="AE61" s="41"/>
      <c r="AF61" s="43"/>
      <c r="AG61" s="44"/>
      <c r="AH61" s="42"/>
      <c r="AI61" s="41"/>
      <c r="AJ61" s="43"/>
      <c r="AK61" s="44"/>
      <c r="AL61" s="42"/>
      <c r="AM61" s="120"/>
      <c r="AN61" s="121"/>
      <c r="AO61" s="118"/>
      <c r="AP61" s="119"/>
      <c r="AQ61" s="120"/>
      <c r="AR61" s="119"/>
    </row>
    <row r="62" spans="2:44" ht="18.5" x14ac:dyDescent="0.45">
      <c r="B62" s="16">
        <v>58</v>
      </c>
      <c r="C62" s="25"/>
      <c r="D62" s="26"/>
      <c r="E62" s="27"/>
      <c r="F62" s="38">
        <f t="shared" si="1"/>
        <v>0</v>
      </c>
      <c r="G62" s="39">
        <f t="shared" si="1"/>
        <v>0</v>
      </c>
      <c r="H62" s="4">
        <f t="shared" si="0"/>
        <v>0</v>
      </c>
      <c r="I62" s="39">
        <f t="shared" si="2"/>
        <v>0</v>
      </c>
      <c r="J62" s="40" t="e">
        <f t="shared" si="3"/>
        <v>#DIV/0!</v>
      </c>
      <c r="K62" s="35"/>
      <c r="L62" s="36"/>
      <c r="M62" s="41"/>
      <c r="N62" s="42"/>
      <c r="O62" s="41"/>
      <c r="P62" s="43"/>
      <c r="Q62" s="44"/>
      <c r="R62" s="42"/>
      <c r="S62" s="41"/>
      <c r="T62" s="43"/>
      <c r="U62" s="44"/>
      <c r="V62" s="42"/>
      <c r="W62" s="41"/>
      <c r="X62" s="43"/>
      <c r="Y62" s="44"/>
      <c r="Z62" s="42"/>
      <c r="AA62" s="41"/>
      <c r="AB62" s="43"/>
      <c r="AC62" s="44"/>
      <c r="AD62" s="42"/>
      <c r="AE62" s="41"/>
      <c r="AF62" s="43"/>
      <c r="AG62" s="44"/>
      <c r="AH62" s="42"/>
      <c r="AI62" s="41"/>
      <c r="AJ62" s="43"/>
      <c r="AK62" s="44"/>
      <c r="AL62" s="42"/>
      <c r="AM62" s="120"/>
      <c r="AN62" s="121"/>
      <c r="AO62" s="118"/>
      <c r="AP62" s="119"/>
      <c r="AQ62" s="120"/>
      <c r="AR62" s="119"/>
    </row>
    <row r="63" spans="2:44" ht="18.5" x14ac:dyDescent="0.45">
      <c r="B63" s="16">
        <v>59</v>
      </c>
      <c r="C63" s="25"/>
      <c r="D63" s="26"/>
      <c r="E63" s="27"/>
      <c r="F63" s="38">
        <f t="shared" si="1"/>
        <v>0</v>
      </c>
      <c r="G63" s="39">
        <f t="shared" si="1"/>
        <v>0</v>
      </c>
      <c r="H63" s="4">
        <f t="shared" si="0"/>
        <v>0</v>
      </c>
      <c r="I63" s="39">
        <f t="shared" si="2"/>
        <v>0</v>
      </c>
      <c r="J63" s="40" t="e">
        <f t="shared" si="3"/>
        <v>#DIV/0!</v>
      </c>
      <c r="K63" s="35"/>
      <c r="L63" s="36"/>
      <c r="M63" s="41"/>
      <c r="N63" s="42"/>
      <c r="O63" s="41"/>
      <c r="P63" s="43"/>
      <c r="Q63" s="44"/>
      <c r="R63" s="42"/>
      <c r="S63" s="41"/>
      <c r="T63" s="43"/>
      <c r="U63" s="44"/>
      <c r="V63" s="42"/>
      <c r="W63" s="41"/>
      <c r="X63" s="43"/>
      <c r="Y63" s="44"/>
      <c r="Z63" s="42"/>
      <c r="AA63" s="41"/>
      <c r="AB63" s="43"/>
      <c r="AC63" s="44"/>
      <c r="AD63" s="42"/>
      <c r="AE63" s="41"/>
      <c r="AF63" s="43"/>
      <c r="AG63" s="44"/>
      <c r="AH63" s="42"/>
      <c r="AI63" s="41"/>
      <c r="AJ63" s="43"/>
      <c r="AK63" s="44"/>
      <c r="AL63" s="42"/>
      <c r="AM63" s="120"/>
      <c r="AN63" s="121"/>
      <c r="AO63" s="118"/>
      <c r="AP63" s="119"/>
      <c r="AQ63" s="120"/>
      <c r="AR63" s="119"/>
    </row>
    <row r="64" spans="2:44" ht="19" thickBot="1" x14ac:dyDescent="0.5">
      <c r="B64" s="17">
        <v>60</v>
      </c>
      <c r="C64" s="28"/>
      <c r="D64" s="29"/>
      <c r="E64" s="30"/>
      <c r="F64" s="45">
        <f t="shared" si="1"/>
        <v>0</v>
      </c>
      <c r="G64" s="46">
        <f t="shared" si="1"/>
        <v>0</v>
      </c>
      <c r="H64" s="5">
        <f t="shared" si="0"/>
        <v>0</v>
      </c>
      <c r="I64" s="46">
        <f t="shared" si="2"/>
        <v>0</v>
      </c>
      <c r="J64" s="47" t="e">
        <f t="shared" si="3"/>
        <v>#DIV/0!</v>
      </c>
      <c r="K64" s="48"/>
      <c r="L64" s="49"/>
      <c r="M64" s="50"/>
      <c r="N64" s="51"/>
      <c r="O64" s="50"/>
      <c r="P64" s="52"/>
      <c r="Q64" s="53"/>
      <c r="R64" s="51"/>
      <c r="S64" s="50"/>
      <c r="T64" s="52"/>
      <c r="U64" s="53"/>
      <c r="V64" s="51"/>
      <c r="W64" s="50"/>
      <c r="X64" s="52"/>
      <c r="Y64" s="53"/>
      <c r="Z64" s="51"/>
      <c r="AA64" s="50"/>
      <c r="AB64" s="52"/>
      <c r="AC64" s="53"/>
      <c r="AD64" s="51"/>
      <c r="AE64" s="50"/>
      <c r="AF64" s="52"/>
      <c r="AG64" s="53"/>
      <c r="AH64" s="51"/>
      <c r="AI64" s="50"/>
      <c r="AJ64" s="52"/>
      <c r="AK64" s="53"/>
      <c r="AL64" s="51"/>
      <c r="AM64" s="79"/>
      <c r="AN64" s="80"/>
      <c r="AO64" s="99"/>
      <c r="AP64" s="100"/>
      <c r="AQ64" s="79"/>
      <c r="AR64" s="100"/>
    </row>
  </sheetData>
  <mergeCells count="35">
    <mergeCell ref="S2:T2"/>
    <mergeCell ref="B2:E2"/>
    <mergeCell ref="F2:J2"/>
    <mergeCell ref="M2:N2"/>
    <mergeCell ref="O2:P2"/>
    <mergeCell ref="Q2:R2"/>
    <mergeCell ref="AQ2:AR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B3: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O3:AP3"/>
    <mergeCell ref="AQ3:AR3"/>
    <mergeCell ref="AE3:AF3"/>
    <mergeCell ref="AG3:AH3"/>
    <mergeCell ref="AI3:AJ3"/>
    <mergeCell ref="AK3:AL3"/>
    <mergeCell ref="AM3:AN3"/>
  </mergeCells>
  <pageMargins left="0.25" right="0.25" top="0.75" bottom="0.75" header="0.3" footer="0.3"/>
  <pageSetup scale="90" orientation="landscape" verticalDpi="300" r:id="rId1"/>
  <rowBreaks count="1" manualBreakCount="1">
    <brk id="33" max="16383" man="1"/>
  </rowBreaks>
  <colBreaks count="2" manualBreakCount="2">
    <brk id="11" max="1048575" man="1"/>
    <brk id="3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54"/>
  <sheetViews>
    <sheetView showGridLines="0" tabSelected="1" zoomScale="80" zoomScaleNormal="80" workbookViewId="0">
      <selection activeCell="F5" sqref="F5:J47"/>
    </sheetView>
  </sheetViews>
  <sheetFormatPr defaultRowHeight="14.5" x14ac:dyDescent="0.35"/>
  <cols>
    <col min="1" max="1" width="1.36328125" customWidth="1"/>
    <col min="2" max="2" width="4.453125" customWidth="1"/>
    <col min="3" max="3" width="35.6328125" customWidth="1"/>
    <col min="4" max="4" width="13.90625" customWidth="1"/>
    <col min="5" max="5" width="15.54296875" customWidth="1"/>
    <col min="6" max="9" width="7.36328125" customWidth="1"/>
    <col min="10" max="10" width="10" customWidth="1"/>
  </cols>
  <sheetData>
    <row r="1" spans="1:10" ht="15" thickBot="1" x14ac:dyDescent="0.4">
      <c r="B1" s="6"/>
      <c r="F1" s="3"/>
      <c r="G1" s="3"/>
      <c r="H1" s="3"/>
      <c r="I1" s="3"/>
      <c r="J1" s="3"/>
    </row>
    <row r="2" spans="1:10" ht="65.25" customHeight="1" thickBot="1" x14ac:dyDescent="0.5">
      <c r="A2" s="1"/>
      <c r="B2" s="131" t="s">
        <v>4</v>
      </c>
      <c r="C2" s="132"/>
      <c r="D2" s="132"/>
      <c r="E2" s="132"/>
      <c r="F2" s="139" t="s">
        <v>120</v>
      </c>
      <c r="G2" s="140"/>
      <c r="H2" s="140"/>
      <c r="I2" s="140"/>
      <c r="J2" s="141"/>
    </row>
    <row r="3" spans="1:10" ht="22.5" customHeight="1" thickBot="1" x14ac:dyDescent="0.5">
      <c r="A3" s="1"/>
      <c r="B3" s="125" t="s">
        <v>61</v>
      </c>
      <c r="C3" s="126"/>
      <c r="D3" s="126"/>
      <c r="E3" s="126"/>
      <c r="F3" s="126"/>
      <c r="G3" s="126"/>
      <c r="H3" s="126"/>
      <c r="I3" s="126"/>
      <c r="J3" s="142"/>
    </row>
    <row r="4" spans="1:10" ht="17.25" customHeight="1" thickBot="1" x14ac:dyDescent="0.5">
      <c r="A4" s="1"/>
      <c r="B4" s="11" t="s">
        <v>8</v>
      </c>
      <c r="C4" s="12" t="s">
        <v>7</v>
      </c>
      <c r="D4" s="12" t="s">
        <v>5</v>
      </c>
      <c r="E4" s="12" t="s">
        <v>6</v>
      </c>
      <c r="F4" s="13" t="s">
        <v>0</v>
      </c>
      <c r="G4" s="14" t="s">
        <v>1</v>
      </c>
      <c r="H4" s="13" t="s">
        <v>3</v>
      </c>
      <c r="I4" s="14" t="s">
        <v>2</v>
      </c>
      <c r="J4" s="54" t="s">
        <v>9</v>
      </c>
    </row>
    <row r="5" spans="1:10" ht="17.25" customHeight="1" x14ac:dyDescent="0.45">
      <c r="B5" s="15">
        <v>1</v>
      </c>
      <c r="C5" s="55" t="s">
        <v>67</v>
      </c>
      <c r="D5" s="56" t="s">
        <v>35</v>
      </c>
      <c r="E5" s="57" t="s">
        <v>156</v>
      </c>
      <c r="F5" s="58">
        <v>38</v>
      </c>
      <c r="G5" s="18">
        <v>14</v>
      </c>
      <c r="H5" s="18">
        <v>9</v>
      </c>
      <c r="I5" s="18">
        <v>52</v>
      </c>
      <c r="J5" s="19">
        <v>0.73076923076923073</v>
      </c>
    </row>
    <row r="6" spans="1:10" ht="17.25" customHeight="1" x14ac:dyDescent="0.45">
      <c r="B6" s="16">
        <v>2</v>
      </c>
      <c r="C6" s="59" t="s">
        <v>67</v>
      </c>
      <c r="D6" s="60" t="s">
        <v>33</v>
      </c>
      <c r="E6" s="61" t="s">
        <v>34</v>
      </c>
      <c r="F6" s="62">
        <v>17</v>
      </c>
      <c r="G6" s="20">
        <v>19</v>
      </c>
      <c r="H6" s="20">
        <v>7</v>
      </c>
      <c r="I6" s="20">
        <v>36</v>
      </c>
      <c r="J6" s="21">
        <v>0.47222222222222221</v>
      </c>
    </row>
    <row r="7" spans="1:10" ht="17.25" customHeight="1" x14ac:dyDescent="0.45">
      <c r="B7" s="16">
        <v>3</v>
      </c>
      <c r="C7" s="59" t="s">
        <v>67</v>
      </c>
      <c r="D7" s="60" t="s">
        <v>157</v>
      </c>
      <c r="E7" s="61" t="s">
        <v>158</v>
      </c>
      <c r="F7" s="62">
        <v>13</v>
      </c>
      <c r="G7" s="20">
        <v>15</v>
      </c>
      <c r="H7" s="20">
        <v>6</v>
      </c>
      <c r="I7" s="20">
        <v>28</v>
      </c>
      <c r="J7" s="21">
        <v>0.4642857142857143</v>
      </c>
    </row>
    <row r="8" spans="1:10" ht="17.25" customHeight="1" x14ac:dyDescent="0.45">
      <c r="B8" s="16">
        <v>4</v>
      </c>
      <c r="C8" s="59" t="s">
        <v>67</v>
      </c>
      <c r="D8" s="60" t="s">
        <v>159</v>
      </c>
      <c r="E8" s="61" t="s">
        <v>160</v>
      </c>
      <c r="F8" s="62">
        <v>21</v>
      </c>
      <c r="G8" s="20">
        <v>19</v>
      </c>
      <c r="H8" s="20">
        <v>8</v>
      </c>
      <c r="I8" s="20">
        <v>40</v>
      </c>
      <c r="J8" s="21">
        <v>0.52500000000000002</v>
      </c>
    </row>
    <row r="9" spans="1:10" s="105" customFormat="1" ht="17.25" customHeight="1" x14ac:dyDescent="0.45">
      <c r="B9" s="106">
        <v>5</v>
      </c>
      <c r="C9" s="59" t="s">
        <v>67</v>
      </c>
      <c r="D9" s="60" t="s">
        <v>92</v>
      </c>
      <c r="E9" s="61" t="s">
        <v>36</v>
      </c>
      <c r="F9" s="62">
        <v>20</v>
      </c>
      <c r="G9" s="20">
        <v>32</v>
      </c>
      <c r="H9" s="20">
        <v>10</v>
      </c>
      <c r="I9" s="20">
        <v>52</v>
      </c>
      <c r="J9" s="21">
        <v>0.38461538461538464</v>
      </c>
    </row>
    <row r="10" spans="1:10" s="105" customFormat="1" ht="17.25" customHeight="1" x14ac:dyDescent="0.45">
      <c r="B10" s="106">
        <v>6</v>
      </c>
      <c r="C10" s="59" t="s">
        <v>67</v>
      </c>
      <c r="D10" s="60" t="s">
        <v>161</v>
      </c>
      <c r="E10" s="61" t="s">
        <v>162</v>
      </c>
      <c r="F10" s="62">
        <v>23</v>
      </c>
      <c r="G10" s="20">
        <v>29</v>
      </c>
      <c r="H10" s="20">
        <v>10</v>
      </c>
      <c r="I10" s="20">
        <v>52</v>
      </c>
      <c r="J10" s="21">
        <v>0.44230769230769229</v>
      </c>
    </row>
    <row r="11" spans="1:10" s="105" customFormat="1" ht="17.25" customHeight="1" x14ac:dyDescent="0.45">
      <c r="B11" s="106">
        <v>7</v>
      </c>
      <c r="C11" s="59" t="s">
        <v>37</v>
      </c>
      <c r="D11" s="60" t="s">
        <v>38</v>
      </c>
      <c r="E11" s="61" t="s">
        <v>39</v>
      </c>
      <c r="F11" s="62">
        <v>35</v>
      </c>
      <c r="G11" s="20">
        <v>25</v>
      </c>
      <c r="H11" s="20">
        <v>12</v>
      </c>
      <c r="I11" s="20">
        <v>60</v>
      </c>
      <c r="J11" s="21">
        <v>0.58333333333333337</v>
      </c>
    </row>
    <row r="12" spans="1:10" s="105" customFormat="1" ht="17.25" customHeight="1" x14ac:dyDescent="0.45">
      <c r="B12" s="106">
        <v>8</v>
      </c>
      <c r="C12" s="59" t="s">
        <v>37</v>
      </c>
      <c r="D12" s="60" t="s">
        <v>72</v>
      </c>
      <c r="E12" s="61" t="s">
        <v>96</v>
      </c>
      <c r="F12" s="62">
        <v>37</v>
      </c>
      <c r="G12" s="20">
        <v>23</v>
      </c>
      <c r="H12" s="20">
        <v>11</v>
      </c>
      <c r="I12" s="20">
        <v>60</v>
      </c>
      <c r="J12" s="21">
        <v>0.6166666666666667</v>
      </c>
    </row>
    <row r="13" spans="1:10" s="105" customFormat="1" ht="17.25" customHeight="1" x14ac:dyDescent="0.45">
      <c r="B13" s="106">
        <v>9</v>
      </c>
      <c r="C13" s="59" t="s">
        <v>37</v>
      </c>
      <c r="D13" s="60" t="s">
        <v>40</v>
      </c>
      <c r="E13" s="61" t="s">
        <v>41</v>
      </c>
      <c r="F13" s="62">
        <v>29</v>
      </c>
      <c r="G13" s="20">
        <v>15</v>
      </c>
      <c r="H13" s="20">
        <v>8</v>
      </c>
      <c r="I13" s="20">
        <v>44</v>
      </c>
      <c r="J13" s="21">
        <v>0.65909090909090906</v>
      </c>
    </row>
    <row r="14" spans="1:10" s="105" customFormat="1" ht="17.25" customHeight="1" x14ac:dyDescent="0.45">
      <c r="B14" s="106">
        <v>10</v>
      </c>
      <c r="C14" s="59" t="s">
        <v>37</v>
      </c>
      <c r="D14" s="60" t="s">
        <v>42</v>
      </c>
      <c r="E14" s="61" t="s">
        <v>43</v>
      </c>
      <c r="F14" s="62">
        <v>37</v>
      </c>
      <c r="G14" s="20">
        <v>15</v>
      </c>
      <c r="H14" s="20">
        <v>10</v>
      </c>
      <c r="I14" s="20">
        <v>52</v>
      </c>
      <c r="J14" s="21">
        <v>0.71153846153846156</v>
      </c>
    </row>
    <row r="15" spans="1:10" s="105" customFormat="1" ht="17.25" customHeight="1" x14ac:dyDescent="0.45">
      <c r="B15" s="106">
        <v>11</v>
      </c>
      <c r="C15" s="59" t="s">
        <v>37</v>
      </c>
      <c r="D15" s="60" t="s">
        <v>75</v>
      </c>
      <c r="E15" s="61" t="s">
        <v>99</v>
      </c>
      <c r="F15" s="62">
        <v>34</v>
      </c>
      <c r="G15" s="20">
        <v>18</v>
      </c>
      <c r="H15" s="20">
        <v>10</v>
      </c>
      <c r="I15" s="20">
        <v>52</v>
      </c>
      <c r="J15" s="21">
        <v>0.65384615384615385</v>
      </c>
    </row>
    <row r="16" spans="1:10" s="105" customFormat="1" ht="17.25" customHeight="1" x14ac:dyDescent="0.45">
      <c r="B16" s="106">
        <v>12</v>
      </c>
      <c r="C16" s="59" t="s">
        <v>44</v>
      </c>
      <c r="D16" s="60" t="s">
        <v>45</v>
      </c>
      <c r="E16" s="61" t="s">
        <v>46</v>
      </c>
      <c r="F16" s="62">
        <v>32</v>
      </c>
      <c r="G16" s="20">
        <v>20</v>
      </c>
      <c r="H16" s="20">
        <v>10</v>
      </c>
      <c r="I16" s="20">
        <v>52</v>
      </c>
      <c r="J16" s="21">
        <v>0.61538461538461542</v>
      </c>
    </row>
    <row r="17" spans="2:10" s="105" customFormat="1" ht="17.25" customHeight="1" x14ac:dyDescent="0.45">
      <c r="B17" s="106">
        <v>13</v>
      </c>
      <c r="C17" s="59" t="s">
        <v>44</v>
      </c>
      <c r="D17" s="60" t="s">
        <v>163</v>
      </c>
      <c r="E17" s="61" t="s">
        <v>164</v>
      </c>
      <c r="F17" s="62">
        <v>22</v>
      </c>
      <c r="G17" s="20">
        <v>14</v>
      </c>
      <c r="H17" s="20">
        <v>5</v>
      </c>
      <c r="I17" s="20">
        <v>36</v>
      </c>
      <c r="J17" s="21">
        <v>0.61111111111111116</v>
      </c>
    </row>
    <row r="18" spans="2:10" s="105" customFormat="1" ht="17.25" customHeight="1" x14ac:dyDescent="0.45">
      <c r="B18" s="106">
        <v>14</v>
      </c>
      <c r="C18" s="59" t="s">
        <v>44</v>
      </c>
      <c r="D18" s="60" t="s">
        <v>81</v>
      </c>
      <c r="E18" s="61" t="s">
        <v>106</v>
      </c>
      <c r="F18" s="62">
        <v>25</v>
      </c>
      <c r="G18" s="20">
        <v>31</v>
      </c>
      <c r="H18" s="20">
        <v>11</v>
      </c>
      <c r="I18" s="20">
        <v>56</v>
      </c>
      <c r="J18" s="21">
        <v>0.44642857142857145</v>
      </c>
    </row>
    <row r="19" spans="2:10" s="105" customFormat="1" ht="17.25" customHeight="1" x14ac:dyDescent="0.45">
      <c r="B19" s="106">
        <v>15</v>
      </c>
      <c r="C19" s="59" t="s">
        <v>44</v>
      </c>
      <c r="D19" s="60" t="s">
        <v>79</v>
      </c>
      <c r="E19" s="61" t="s">
        <v>104</v>
      </c>
      <c r="F19" s="62">
        <v>15</v>
      </c>
      <c r="G19" s="20">
        <v>17</v>
      </c>
      <c r="H19" s="20">
        <v>5</v>
      </c>
      <c r="I19" s="20">
        <v>32</v>
      </c>
      <c r="J19" s="21">
        <v>0.46875</v>
      </c>
    </row>
    <row r="20" spans="2:10" s="105" customFormat="1" ht="17.25" customHeight="1" x14ac:dyDescent="0.45">
      <c r="B20" s="106">
        <v>16</v>
      </c>
      <c r="C20" s="59" t="s">
        <v>44</v>
      </c>
      <c r="D20" s="60" t="s">
        <v>90</v>
      </c>
      <c r="E20" s="61" t="s">
        <v>52</v>
      </c>
      <c r="F20" s="62">
        <v>18</v>
      </c>
      <c r="G20" s="20">
        <v>10</v>
      </c>
      <c r="H20" s="20">
        <v>5</v>
      </c>
      <c r="I20" s="20">
        <v>28</v>
      </c>
      <c r="J20" s="21">
        <v>0.6428571428571429</v>
      </c>
    </row>
    <row r="21" spans="2:10" s="105" customFormat="1" ht="17.25" customHeight="1" x14ac:dyDescent="0.45">
      <c r="B21" s="106">
        <v>17</v>
      </c>
      <c r="C21" s="59" t="s">
        <v>44</v>
      </c>
      <c r="D21" s="60" t="s">
        <v>165</v>
      </c>
      <c r="E21" s="61" t="s">
        <v>166</v>
      </c>
      <c r="F21" s="62">
        <v>16</v>
      </c>
      <c r="G21" s="20">
        <v>16</v>
      </c>
      <c r="H21" s="20">
        <v>7</v>
      </c>
      <c r="I21" s="20">
        <v>32</v>
      </c>
      <c r="J21" s="21">
        <v>0.5</v>
      </c>
    </row>
    <row r="22" spans="2:10" s="105" customFormat="1" ht="17.25" customHeight="1" x14ac:dyDescent="0.45">
      <c r="B22" s="106">
        <v>18</v>
      </c>
      <c r="C22" s="59" t="s">
        <v>49</v>
      </c>
      <c r="D22" s="60" t="s">
        <v>50</v>
      </c>
      <c r="E22" s="61" t="s">
        <v>51</v>
      </c>
      <c r="F22" s="62">
        <v>33</v>
      </c>
      <c r="G22" s="20">
        <v>23</v>
      </c>
      <c r="H22" s="20">
        <v>11</v>
      </c>
      <c r="I22" s="20">
        <v>56</v>
      </c>
      <c r="J22" s="21">
        <v>0.5892857142857143</v>
      </c>
    </row>
    <row r="23" spans="2:10" s="105" customFormat="1" ht="17.25" customHeight="1" x14ac:dyDescent="0.45">
      <c r="B23" s="106">
        <v>19</v>
      </c>
      <c r="C23" s="59" t="s">
        <v>49</v>
      </c>
      <c r="D23" s="60" t="s">
        <v>54</v>
      </c>
      <c r="E23" s="61" t="s">
        <v>51</v>
      </c>
      <c r="F23" s="62">
        <v>32</v>
      </c>
      <c r="G23" s="20">
        <v>12</v>
      </c>
      <c r="H23" s="20">
        <v>8</v>
      </c>
      <c r="I23" s="20">
        <v>44</v>
      </c>
      <c r="J23" s="21">
        <v>0.72727272727272729</v>
      </c>
    </row>
    <row r="24" spans="2:10" s="105" customFormat="1" ht="17.25" customHeight="1" x14ac:dyDescent="0.45">
      <c r="B24" s="106">
        <v>20</v>
      </c>
      <c r="C24" s="59" t="s">
        <v>49</v>
      </c>
      <c r="D24" s="60" t="s">
        <v>85</v>
      </c>
      <c r="E24" s="61" t="s">
        <v>109</v>
      </c>
      <c r="F24" s="62">
        <v>31</v>
      </c>
      <c r="G24" s="20">
        <v>9</v>
      </c>
      <c r="H24" s="20">
        <v>8</v>
      </c>
      <c r="I24" s="20">
        <v>40</v>
      </c>
      <c r="J24" s="21">
        <v>0.77500000000000002</v>
      </c>
    </row>
    <row r="25" spans="2:10" s="105" customFormat="1" ht="17.25" customHeight="1" x14ac:dyDescent="0.45">
      <c r="B25" s="106">
        <v>21</v>
      </c>
      <c r="C25" s="59" t="s">
        <v>49</v>
      </c>
      <c r="D25" s="60" t="s">
        <v>32</v>
      </c>
      <c r="E25" s="61" t="s">
        <v>53</v>
      </c>
      <c r="F25" s="62">
        <v>42</v>
      </c>
      <c r="G25" s="20">
        <v>26</v>
      </c>
      <c r="H25" s="20">
        <v>13</v>
      </c>
      <c r="I25" s="20">
        <v>68</v>
      </c>
      <c r="J25" s="21">
        <v>0.61764705882352944</v>
      </c>
    </row>
    <row r="26" spans="2:10" s="105" customFormat="1" ht="17.25" customHeight="1" x14ac:dyDescent="0.45">
      <c r="B26" s="106">
        <v>22</v>
      </c>
      <c r="C26" s="59" t="s">
        <v>69</v>
      </c>
      <c r="D26" s="60" t="s">
        <v>59</v>
      </c>
      <c r="E26" s="61" t="s">
        <v>60</v>
      </c>
      <c r="F26" s="62">
        <v>26</v>
      </c>
      <c r="G26" s="20">
        <v>26</v>
      </c>
      <c r="H26" s="20">
        <v>10</v>
      </c>
      <c r="I26" s="20">
        <v>52</v>
      </c>
      <c r="J26" s="21">
        <v>0.5</v>
      </c>
    </row>
    <row r="27" spans="2:10" s="105" customFormat="1" ht="17.25" customHeight="1" x14ac:dyDescent="0.45">
      <c r="B27" s="106">
        <v>23</v>
      </c>
      <c r="C27" s="59" t="s">
        <v>69</v>
      </c>
      <c r="D27" s="60" t="s">
        <v>91</v>
      </c>
      <c r="E27" s="61" t="s">
        <v>117</v>
      </c>
      <c r="F27" s="62">
        <v>15</v>
      </c>
      <c r="G27" s="20">
        <v>21</v>
      </c>
      <c r="H27" s="20">
        <v>6</v>
      </c>
      <c r="I27" s="20">
        <v>36</v>
      </c>
      <c r="J27" s="21">
        <v>0.41666666666666669</v>
      </c>
    </row>
    <row r="28" spans="2:10" s="105" customFormat="1" ht="17.25" customHeight="1" x14ac:dyDescent="0.45">
      <c r="B28" s="106">
        <v>24</v>
      </c>
      <c r="C28" s="59" t="s">
        <v>69</v>
      </c>
      <c r="D28" s="60" t="s">
        <v>88</v>
      </c>
      <c r="E28" s="61" t="s">
        <v>114</v>
      </c>
      <c r="F28" s="62">
        <v>19</v>
      </c>
      <c r="G28" s="20">
        <v>25</v>
      </c>
      <c r="H28" s="20">
        <v>9</v>
      </c>
      <c r="I28" s="20">
        <v>44</v>
      </c>
      <c r="J28" s="21">
        <v>0.43181818181818182</v>
      </c>
    </row>
    <row r="29" spans="2:10" s="105" customFormat="1" ht="17.25" customHeight="1" x14ac:dyDescent="0.45">
      <c r="B29" s="106">
        <v>25</v>
      </c>
      <c r="C29" s="59" t="s">
        <v>69</v>
      </c>
      <c r="D29" s="60" t="s">
        <v>35</v>
      </c>
      <c r="E29" s="61" t="s">
        <v>111</v>
      </c>
      <c r="F29" s="62">
        <v>19</v>
      </c>
      <c r="G29" s="20">
        <v>29</v>
      </c>
      <c r="H29" s="20">
        <v>9</v>
      </c>
      <c r="I29" s="20">
        <v>48</v>
      </c>
      <c r="J29" s="21">
        <v>0.39583333333333331</v>
      </c>
    </row>
    <row r="30" spans="2:10" s="105" customFormat="1" ht="17.25" customHeight="1" x14ac:dyDescent="0.45">
      <c r="B30" s="106">
        <v>26</v>
      </c>
      <c r="C30" s="59" t="s">
        <v>69</v>
      </c>
      <c r="D30" s="60" t="s">
        <v>167</v>
      </c>
      <c r="E30" s="61" t="s">
        <v>168</v>
      </c>
      <c r="F30" s="62">
        <v>19</v>
      </c>
      <c r="G30" s="20">
        <v>17</v>
      </c>
      <c r="H30" s="20">
        <v>8</v>
      </c>
      <c r="I30" s="20">
        <v>36</v>
      </c>
      <c r="J30" s="21">
        <v>0.52777777777777779</v>
      </c>
    </row>
    <row r="31" spans="2:10" s="105" customFormat="1" ht="17.25" customHeight="1" x14ac:dyDescent="0.45">
      <c r="B31" s="106">
        <v>27</v>
      </c>
      <c r="C31" s="59" t="s">
        <v>55</v>
      </c>
      <c r="D31" s="60" t="s">
        <v>56</v>
      </c>
      <c r="E31" s="61" t="s">
        <v>41</v>
      </c>
      <c r="F31" s="62">
        <v>19</v>
      </c>
      <c r="G31" s="20">
        <v>37</v>
      </c>
      <c r="H31" s="20">
        <v>11</v>
      </c>
      <c r="I31" s="20">
        <v>56</v>
      </c>
      <c r="J31" s="21">
        <v>0.3392857142857143</v>
      </c>
    </row>
    <row r="32" spans="2:10" s="105" customFormat="1" ht="17.25" customHeight="1" x14ac:dyDescent="0.45">
      <c r="B32" s="106">
        <v>28</v>
      </c>
      <c r="C32" s="59" t="s">
        <v>55</v>
      </c>
      <c r="D32" s="60" t="s">
        <v>57</v>
      </c>
      <c r="E32" s="61" t="s">
        <v>58</v>
      </c>
      <c r="F32" s="62">
        <v>26</v>
      </c>
      <c r="G32" s="20">
        <v>38</v>
      </c>
      <c r="H32" s="20">
        <v>12</v>
      </c>
      <c r="I32" s="20">
        <v>64</v>
      </c>
      <c r="J32" s="21">
        <v>0.40625</v>
      </c>
    </row>
    <row r="33" spans="2:10" s="105" customFormat="1" ht="17.25" customHeight="1" x14ac:dyDescent="0.45">
      <c r="B33" s="106">
        <v>29</v>
      </c>
      <c r="C33" s="59" t="s">
        <v>55</v>
      </c>
      <c r="D33" s="60" t="s">
        <v>77</v>
      </c>
      <c r="E33" s="61" t="s">
        <v>101</v>
      </c>
      <c r="F33" s="62">
        <v>38</v>
      </c>
      <c r="G33" s="20">
        <v>26</v>
      </c>
      <c r="H33" s="20">
        <v>12</v>
      </c>
      <c r="I33" s="20">
        <v>64</v>
      </c>
      <c r="J33" s="21">
        <v>0.59375</v>
      </c>
    </row>
    <row r="34" spans="2:10" s="105" customFormat="1" ht="17.25" customHeight="1" x14ac:dyDescent="0.45">
      <c r="B34" s="106">
        <v>30</v>
      </c>
      <c r="C34" s="59" t="s">
        <v>55</v>
      </c>
      <c r="D34" s="60" t="s">
        <v>83</v>
      </c>
      <c r="E34" s="61" t="s">
        <v>107</v>
      </c>
      <c r="F34" s="62">
        <v>15</v>
      </c>
      <c r="G34" s="20">
        <v>29</v>
      </c>
      <c r="H34" s="20">
        <v>8</v>
      </c>
      <c r="I34" s="20">
        <v>44</v>
      </c>
      <c r="J34" s="21">
        <v>0.34090909090909088</v>
      </c>
    </row>
    <row r="35" spans="2:10" s="105" customFormat="1" ht="17.25" customHeight="1" x14ac:dyDescent="0.45">
      <c r="B35" s="106">
        <v>31</v>
      </c>
      <c r="C35" s="59" t="s">
        <v>169</v>
      </c>
      <c r="D35" s="60" t="s">
        <v>170</v>
      </c>
      <c r="E35" s="61" t="s">
        <v>171</v>
      </c>
      <c r="F35" s="62">
        <v>28</v>
      </c>
      <c r="G35" s="20">
        <v>17</v>
      </c>
      <c r="H35" s="20">
        <v>9</v>
      </c>
      <c r="I35" s="20">
        <v>45</v>
      </c>
      <c r="J35" s="21">
        <v>0.62222222222222223</v>
      </c>
    </row>
    <row r="36" spans="2:10" s="105" customFormat="1" ht="17.25" customHeight="1" x14ac:dyDescent="0.45">
      <c r="B36" s="106">
        <v>32</v>
      </c>
      <c r="C36" s="59" t="s">
        <v>169</v>
      </c>
      <c r="D36" s="60" t="s">
        <v>172</v>
      </c>
      <c r="E36" s="61" t="s">
        <v>173</v>
      </c>
      <c r="F36" s="62">
        <v>53</v>
      </c>
      <c r="G36" s="20">
        <v>11</v>
      </c>
      <c r="H36" s="20">
        <v>12</v>
      </c>
      <c r="I36" s="20">
        <v>64</v>
      </c>
      <c r="J36" s="21">
        <v>0.828125</v>
      </c>
    </row>
    <row r="37" spans="2:10" s="105" customFormat="1" ht="17.25" customHeight="1" x14ac:dyDescent="0.45">
      <c r="B37" s="106">
        <v>33</v>
      </c>
      <c r="C37" s="59" t="s">
        <v>169</v>
      </c>
      <c r="D37" s="60" t="s">
        <v>32</v>
      </c>
      <c r="E37" s="61" t="s">
        <v>110</v>
      </c>
      <c r="F37" s="62">
        <v>48</v>
      </c>
      <c r="G37" s="20">
        <v>16</v>
      </c>
      <c r="H37" s="20">
        <v>12</v>
      </c>
      <c r="I37" s="20">
        <v>64</v>
      </c>
      <c r="J37" s="21">
        <v>0.75</v>
      </c>
    </row>
    <row r="38" spans="2:10" s="105" customFormat="1" ht="17.25" customHeight="1" x14ac:dyDescent="0.45">
      <c r="B38" s="106">
        <v>34</v>
      </c>
      <c r="C38" s="59" t="s">
        <v>169</v>
      </c>
      <c r="D38" s="60" t="s">
        <v>174</v>
      </c>
      <c r="E38" s="61" t="s">
        <v>166</v>
      </c>
      <c r="F38" s="62">
        <v>48</v>
      </c>
      <c r="G38" s="20">
        <v>12</v>
      </c>
      <c r="H38" s="20">
        <v>11</v>
      </c>
      <c r="I38" s="20">
        <v>60</v>
      </c>
      <c r="J38" s="21">
        <v>0.8</v>
      </c>
    </row>
    <row r="39" spans="2:10" s="105" customFormat="1" ht="17.25" customHeight="1" x14ac:dyDescent="0.45">
      <c r="B39" s="106">
        <v>35</v>
      </c>
      <c r="C39" s="59" t="s">
        <v>175</v>
      </c>
      <c r="D39" s="60" t="s">
        <v>176</v>
      </c>
      <c r="E39" s="61" t="s">
        <v>177</v>
      </c>
      <c r="F39" s="62">
        <v>25</v>
      </c>
      <c r="G39" s="20">
        <v>31</v>
      </c>
      <c r="H39" s="20">
        <v>11</v>
      </c>
      <c r="I39" s="20">
        <v>56</v>
      </c>
      <c r="J39" s="21">
        <v>0.44642857142857145</v>
      </c>
    </row>
    <row r="40" spans="2:10" s="105" customFormat="1" ht="17.25" customHeight="1" x14ac:dyDescent="0.45">
      <c r="B40" s="106">
        <v>36</v>
      </c>
      <c r="C40" s="59" t="s">
        <v>175</v>
      </c>
      <c r="D40" s="60" t="s">
        <v>178</v>
      </c>
      <c r="E40" s="61" t="s">
        <v>179</v>
      </c>
      <c r="F40" s="62">
        <v>28</v>
      </c>
      <c r="G40" s="20">
        <v>24</v>
      </c>
      <c r="H40" s="20">
        <v>10</v>
      </c>
      <c r="I40" s="20">
        <v>52</v>
      </c>
      <c r="J40" s="21">
        <v>0.53846153846153844</v>
      </c>
    </row>
    <row r="41" spans="2:10" s="105" customFormat="1" ht="17.25" customHeight="1" x14ac:dyDescent="0.45">
      <c r="B41" s="106">
        <v>37</v>
      </c>
      <c r="C41" s="59" t="s">
        <v>175</v>
      </c>
      <c r="D41" s="60" t="s">
        <v>93</v>
      </c>
      <c r="E41" s="61" t="s">
        <v>118</v>
      </c>
      <c r="F41" s="62">
        <v>26</v>
      </c>
      <c r="G41" s="20">
        <v>26</v>
      </c>
      <c r="H41" s="20">
        <v>10</v>
      </c>
      <c r="I41" s="20">
        <v>52</v>
      </c>
      <c r="J41" s="21">
        <v>0.5</v>
      </c>
    </row>
    <row r="42" spans="2:10" s="105" customFormat="1" ht="17.25" customHeight="1" x14ac:dyDescent="0.45">
      <c r="B42" s="106">
        <v>38</v>
      </c>
      <c r="C42" s="59" t="s">
        <v>175</v>
      </c>
      <c r="D42" s="60" t="s">
        <v>180</v>
      </c>
      <c r="E42" s="61" t="s">
        <v>181</v>
      </c>
      <c r="F42" s="62">
        <v>31</v>
      </c>
      <c r="G42" s="20">
        <v>29</v>
      </c>
      <c r="H42" s="20">
        <v>12</v>
      </c>
      <c r="I42" s="20">
        <v>60</v>
      </c>
      <c r="J42" s="21">
        <v>0.51666666666666672</v>
      </c>
    </row>
    <row r="43" spans="2:10" s="105" customFormat="1" ht="17.25" customHeight="1" x14ac:dyDescent="0.45">
      <c r="B43" s="106">
        <v>39</v>
      </c>
      <c r="C43" s="59" t="s">
        <v>175</v>
      </c>
      <c r="D43" s="60" t="s">
        <v>182</v>
      </c>
      <c r="E43" s="61" t="s">
        <v>177</v>
      </c>
      <c r="F43" s="62">
        <v>10</v>
      </c>
      <c r="G43" s="20">
        <v>6</v>
      </c>
      <c r="H43" s="20">
        <v>4</v>
      </c>
      <c r="I43" s="20">
        <v>16</v>
      </c>
      <c r="J43" s="21">
        <v>0.625</v>
      </c>
    </row>
    <row r="44" spans="2:10" s="105" customFormat="1" ht="17.25" customHeight="1" x14ac:dyDescent="0.45">
      <c r="B44" s="106">
        <v>40</v>
      </c>
      <c r="C44" s="59" t="s">
        <v>65</v>
      </c>
      <c r="D44" s="60" t="s">
        <v>73</v>
      </c>
      <c r="E44" s="61" t="s">
        <v>183</v>
      </c>
      <c r="F44" s="62">
        <v>32</v>
      </c>
      <c r="G44" s="20">
        <v>28</v>
      </c>
      <c r="H44" s="20">
        <v>12</v>
      </c>
      <c r="I44" s="20">
        <v>60</v>
      </c>
      <c r="J44" s="21">
        <v>0.53333333333333333</v>
      </c>
    </row>
    <row r="45" spans="2:10" s="105" customFormat="1" ht="17.25" customHeight="1" x14ac:dyDescent="0.45">
      <c r="B45" s="106">
        <v>41</v>
      </c>
      <c r="C45" s="59" t="s">
        <v>65</v>
      </c>
      <c r="D45" s="60" t="s">
        <v>50</v>
      </c>
      <c r="E45" s="61" t="s">
        <v>184</v>
      </c>
      <c r="F45" s="62">
        <v>19</v>
      </c>
      <c r="G45" s="20">
        <v>33</v>
      </c>
      <c r="H45" s="20">
        <v>10</v>
      </c>
      <c r="I45" s="20">
        <v>52</v>
      </c>
      <c r="J45" s="21">
        <v>0.36538461538461536</v>
      </c>
    </row>
    <row r="46" spans="2:10" s="105" customFormat="1" ht="17.25" customHeight="1" x14ac:dyDescent="0.45">
      <c r="B46" s="106">
        <v>42</v>
      </c>
      <c r="C46" s="59" t="s">
        <v>65</v>
      </c>
      <c r="D46" s="60" t="s">
        <v>74</v>
      </c>
      <c r="E46" s="61" t="s">
        <v>98</v>
      </c>
      <c r="F46" s="62">
        <v>13</v>
      </c>
      <c r="G46" s="20">
        <v>11</v>
      </c>
      <c r="H46" s="20">
        <v>5</v>
      </c>
      <c r="I46" s="20">
        <v>24</v>
      </c>
      <c r="J46" s="21">
        <v>0.54166666666666663</v>
      </c>
    </row>
    <row r="47" spans="2:10" s="105" customFormat="1" ht="17.25" customHeight="1" x14ac:dyDescent="0.45">
      <c r="B47" s="106">
        <v>43</v>
      </c>
      <c r="C47" s="59" t="s">
        <v>65</v>
      </c>
      <c r="D47" s="60" t="s">
        <v>38</v>
      </c>
      <c r="E47" s="61" t="s">
        <v>115</v>
      </c>
      <c r="F47" s="62">
        <v>17</v>
      </c>
      <c r="G47" s="20">
        <v>23</v>
      </c>
      <c r="H47" s="20">
        <v>9</v>
      </c>
      <c r="I47" s="20">
        <v>40</v>
      </c>
      <c r="J47" s="21">
        <v>0.42499999999999999</v>
      </c>
    </row>
    <row r="48" spans="2:10" s="105" customFormat="1" ht="17.25" customHeight="1" x14ac:dyDescent="0.45">
      <c r="B48" s="106">
        <v>44</v>
      </c>
      <c r="C48" s="59"/>
      <c r="D48" s="60"/>
      <c r="E48" s="61"/>
      <c r="F48" s="62"/>
      <c r="G48" s="20"/>
      <c r="H48" s="20"/>
      <c r="I48" s="20"/>
      <c r="J48" s="21"/>
    </row>
    <row r="49" spans="2:10" s="105" customFormat="1" ht="17.25" customHeight="1" x14ac:dyDescent="0.45">
      <c r="B49" s="106">
        <v>45</v>
      </c>
      <c r="C49" s="59"/>
      <c r="D49" s="60"/>
      <c r="E49" s="61"/>
      <c r="F49" s="62"/>
      <c r="G49" s="20"/>
      <c r="H49" s="20"/>
      <c r="I49" s="20"/>
      <c r="J49" s="21"/>
    </row>
    <row r="50" spans="2:10" s="105" customFormat="1" ht="17.25" customHeight="1" x14ac:dyDescent="0.45">
      <c r="B50" s="106">
        <v>46</v>
      </c>
      <c r="C50" s="59"/>
      <c r="D50" s="60"/>
      <c r="E50" s="61"/>
      <c r="F50" s="62"/>
      <c r="G50" s="20"/>
      <c r="H50" s="20"/>
      <c r="I50" s="20"/>
      <c r="J50" s="21"/>
    </row>
    <row r="51" spans="2:10" s="105" customFormat="1" ht="17.25" customHeight="1" x14ac:dyDescent="0.45">
      <c r="B51" s="106">
        <v>47</v>
      </c>
      <c r="C51" s="59"/>
      <c r="D51" s="60"/>
      <c r="E51" s="61"/>
      <c r="F51" s="62"/>
      <c r="G51" s="20"/>
      <c r="H51" s="20"/>
      <c r="I51" s="20"/>
      <c r="J51" s="21"/>
    </row>
    <row r="52" spans="2:10" s="105" customFormat="1" ht="17.25" customHeight="1" x14ac:dyDescent="0.45">
      <c r="B52" s="106">
        <v>48</v>
      </c>
      <c r="C52" s="59"/>
      <c r="D52" s="60"/>
      <c r="E52" s="61"/>
      <c r="F52" s="62"/>
      <c r="G52" s="20"/>
      <c r="H52" s="20"/>
      <c r="I52" s="20"/>
      <c r="J52" s="21"/>
    </row>
    <row r="53" spans="2:10" ht="17.25" customHeight="1" x14ac:dyDescent="0.45">
      <c r="B53" s="106">
        <v>49</v>
      </c>
      <c r="C53" s="59"/>
      <c r="D53" s="60"/>
      <c r="E53" s="61"/>
      <c r="F53" s="62"/>
      <c r="G53" s="20"/>
      <c r="H53" s="20"/>
      <c r="I53" s="20"/>
      <c r="J53" s="21"/>
    </row>
    <row r="54" spans="2:10" ht="17.25" customHeight="1" thickBot="1" x14ac:dyDescent="0.5">
      <c r="B54" s="106">
        <v>50</v>
      </c>
      <c r="C54" s="63"/>
      <c r="D54" s="64"/>
      <c r="E54" s="65"/>
      <c r="F54" s="66"/>
      <c r="G54" s="67"/>
      <c r="H54" s="67"/>
      <c r="I54" s="67"/>
      <c r="J54" s="68"/>
    </row>
  </sheetData>
  <sortState xmlns:xlrd2="http://schemas.microsoft.com/office/spreadsheetml/2017/richdata2" ref="C5:J45">
    <sortCondition ref="E5:E45"/>
    <sortCondition ref="D5:D45"/>
  </sortState>
  <mergeCells count="3">
    <mergeCell ref="B2:E2"/>
    <mergeCell ref="F2:J2"/>
    <mergeCell ref="B3:J3"/>
  </mergeCells>
  <pageMargins left="0.25" right="0.25" top="0.75" bottom="0.75" header="0.3" footer="0.3"/>
  <pageSetup paperSize="5" scale="91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E6736-C5EC-401D-9B26-84E15F98429F}">
  <sheetPr>
    <pageSetUpPr fitToPage="1"/>
  </sheetPr>
  <dimension ref="A1:J40"/>
  <sheetViews>
    <sheetView showGridLines="0" zoomScale="90" zoomScaleNormal="90" workbookViewId="0">
      <selection activeCell="O14" sqref="O14"/>
    </sheetView>
  </sheetViews>
  <sheetFormatPr defaultRowHeight="14.5" x14ac:dyDescent="0.35"/>
  <cols>
    <col min="1" max="1" width="1.36328125" customWidth="1"/>
    <col min="2" max="2" width="4.453125" customWidth="1"/>
    <col min="3" max="3" width="35.6328125" customWidth="1"/>
    <col min="4" max="4" width="13.90625" customWidth="1"/>
    <col min="5" max="5" width="15.54296875" customWidth="1"/>
    <col min="6" max="9" width="7.36328125" customWidth="1"/>
    <col min="10" max="10" width="10" customWidth="1"/>
  </cols>
  <sheetData>
    <row r="1" spans="1:10" ht="15" thickBot="1" x14ac:dyDescent="0.4">
      <c r="B1" s="6"/>
      <c r="F1" s="3"/>
      <c r="G1" s="3"/>
      <c r="H1" s="3"/>
      <c r="I1" s="3"/>
      <c r="J1" s="3"/>
    </row>
    <row r="2" spans="1:10" ht="65.25" customHeight="1" thickBot="1" x14ac:dyDescent="0.5">
      <c r="A2" s="1"/>
      <c r="B2" s="131" t="s">
        <v>4</v>
      </c>
      <c r="C2" s="132"/>
      <c r="D2" s="132"/>
      <c r="E2" s="132"/>
      <c r="F2" s="139" t="s">
        <v>122</v>
      </c>
      <c r="G2" s="140"/>
      <c r="H2" s="140"/>
      <c r="I2" s="140"/>
      <c r="J2" s="141"/>
    </row>
    <row r="3" spans="1:10" ht="22.5" customHeight="1" thickBot="1" x14ac:dyDescent="0.5">
      <c r="A3" s="1"/>
      <c r="B3" s="125" t="s">
        <v>121</v>
      </c>
      <c r="C3" s="126"/>
      <c r="D3" s="126"/>
      <c r="E3" s="126"/>
      <c r="F3" s="126"/>
      <c r="G3" s="126"/>
      <c r="H3" s="126"/>
      <c r="I3" s="126"/>
      <c r="J3" s="142"/>
    </row>
    <row r="4" spans="1:10" ht="17.25" customHeight="1" thickBot="1" x14ac:dyDescent="0.5">
      <c r="A4" s="1"/>
      <c r="B4" s="11" t="s">
        <v>8</v>
      </c>
      <c r="C4" s="12" t="s">
        <v>7</v>
      </c>
      <c r="D4" s="12" t="s">
        <v>5</v>
      </c>
      <c r="E4" s="12" t="s">
        <v>6</v>
      </c>
      <c r="F4" s="13" t="s">
        <v>0</v>
      </c>
      <c r="G4" s="14" t="s">
        <v>1</v>
      </c>
      <c r="H4" s="13" t="s">
        <v>3</v>
      </c>
      <c r="I4" s="14" t="s">
        <v>2</v>
      </c>
      <c r="J4" s="54" t="s">
        <v>9</v>
      </c>
    </row>
    <row r="5" spans="1:10" ht="17.25" customHeight="1" x14ac:dyDescent="0.45">
      <c r="B5" s="15">
        <v>1</v>
      </c>
      <c r="C5" s="55"/>
      <c r="D5" s="56"/>
      <c r="E5" s="57"/>
      <c r="F5" s="58"/>
      <c r="G5" s="18"/>
      <c r="H5" s="18"/>
      <c r="I5" s="18"/>
      <c r="J5" s="19"/>
    </row>
    <row r="6" spans="1:10" ht="17.25" customHeight="1" x14ac:dyDescent="0.45">
      <c r="B6" s="16">
        <v>2</v>
      </c>
      <c r="C6" s="59"/>
      <c r="D6" s="60"/>
      <c r="E6" s="61"/>
      <c r="F6" s="62"/>
      <c r="G6" s="20"/>
      <c r="H6" s="20"/>
      <c r="I6" s="20"/>
      <c r="J6" s="21"/>
    </row>
    <row r="7" spans="1:10" ht="17.25" customHeight="1" x14ac:dyDescent="0.45">
      <c r="B7" s="16">
        <v>3</v>
      </c>
      <c r="C7" s="59"/>
      <c r="D7" s="60"/>
      <c r="E7" s="61"/>
      <c r="F7" s="62"/>
      <c r="G7" s="20"/>
      <c r="H7" s="20"/>
      <c r="I7" s="20"/>
      <c r="J7" s="21"/>
    </row>
    <row r="8" spans="1:10" ht="17.25" customHeight="1" x14ac:dyDescent="0.45">
      <c r="B8" s="16">
        <v>4</v>
      </c>
      <c r="C8" s="59"/>
      <c r="D8" s="60"/>
      <c r="E8" s="61"/>
      <c r="F8" s="62"/>
      <c r="G8" s="20"/>
      <c r="H8" s="20"/>
      <c r="I8" s="20"/>
      <c r="J8" s="21"/>
    </row>
    <row r="9" spans="1:10" ht="17.25" customHeight="1" x14ac:dyDescent="0.45">
      <c r="B9" s="16">
        <v>5</v>
      </c>
      <c r="C9" s="59"/>
      <c r="D9" s="60"/>
      <c r="E9" s="61"/>
      <c r="F9" s="62"/>
      <c r="G9" s="20"/>
      <c r="H9" s="20"/>
      <c r="I9" s="20"/>
      <c r="J9" s="21"/>
    </row>
    <row r="10" spans="1:10" ht="17.25" customHeight="1" x14ac:dyDescent="0.45">
      <c r="B10" s="16">
        <v>6</v>
      </c>
      <c r="C10" s="59"/>
      <c r="D10" s="60"/>
      <c r="E10" s="61"/>
      <c r="F10" s="62"/>
      <c r="G10" s="20"/>
      <c r="H10" s="20"/>
      <c r="I10" s="20"/>
      <c r="J10" s="21"/>
    </row>
    <row r="11" spans="1:10" ht="17.25" customHeight="1" x14ac:dyDescent="0.45">
      <c r="B11" s="16">
        <v>7</v>
      </c>
      <c r="C11" s="59"/>
      <c r="D11" s="60"/>
      <c r="E11" s="61"/>
      <c r="F11" s="62"/>
      <c r="G11" s="20"/>
      <c r="H11" s="20"/>
      <c r="I11" s="20"/>
      <c r="J11" s="21"/>
    </row>
    <row r="12" spans="1:10" ht="17.25" customHeight="1" x14ac:dyDescent="0.45">
      <c r="B12" s="16">
        <v>8</v>
      </c>
      <c r="C12" s="59"/>
      <c r="D12" s="60"/>
      <c r="E12" s="61"/>
      <c r="F12" s="62"/>
      <c r="G12" s="20"/>
      <c r="H12" s="20"/>
      <c r="I12" s="20"/>
      <c r="J12" s="21"/>
    </row>
    <row r="13" spans="1:10" ht="17.25" customHeight="1" x14ac:dyDescent="0.45">
      <c r="B13" s="16">
        <v>9</v>
      </c>
      <c r="C13" s="59"/>
      <c r="D13" s="60"/>
      <c r="E13" s="61"/>
      <c r="F13" s="62"/>
      <c r="G13" s="20"/>
      <c r="H13" s="20"/>
      <c r="I13" s="20"/>
      <c r="J13" s="21"/>
    </row>
    <row r="14" spans="1:10" ht="17.25" customHeight="1" x14ac:dyDescent="0.45">
      <c r="B14" s="16">
        <v>10</v>
      </c>
      <c r="C14" s="59"/>
      <c r="D14" s="60"/>
      <c r="E14" s="61"/>
      <c r="F14" s="62"/>
      <c r="G14" s="20"/>
      <c r="H14" s="20"/>
      <c r="I14" s="20"/>
      <c r="J14" s="21"/>
    </row>
    <row r="15" spans="1:10" ht="17.25" customHeight="1" x14ac:dyDescent="0.45">
      <c r="B15" s="16">
        <v>11</v>
      </c>
      <c r="C15" s="59"/>
      <c r="D15" s="60"/>
      <c r="E15" s="61"/>
      <c r="F15" s="62"/>
      <c r="G15" s="20"/>
      <c r="H15" s="20"/>
      <c r="I15" s="20"/>
      <c r="J15" s="21"/>
    </row>
    <row r="16" spans="1:10" ht="17.25" customHeight="1" x14ac:dyDescent="0.45">
      <c r="B16" s="16">
        <v>12</v>
      </c>
      <c r="C16" s="59"/>
      <c r="D16" s="60"/>
      <c r="E16" s="61"/>
      <c r="F16" s="62"/>
      <c r="G16" s="20"/>
      <c r="H16" s="20"/>
      <c r="I16" s="20"/>
      <c r="J16" s="21"/>
    </row>
    <row r="17" spans="2:10" ht="17.25" customHeight="1" x14ac:dyDescent="0.45">
      <c r="B17" s="16">
        <v>13</v>
      </c>
      <c r="C17" s="59"/>
      <c r="D17" s="60"/>
      <c r="E17" s="61"/>
      <c r="F17" s="62"/>
      <c r="G17" s="20"/>
      <c r="H17" s="20"/>
      <c r="I17" s="20"/>
      <c r="J17" s="21"/>
    </row>
    <row r="18" spans="2:10" ht="17.25" customHeight="1" x14ac:dyDescent="0.45">
      <c r="B18" s="16">
        <v>14</v>
      </c>
      <c r="C18" s="59"/>
      <c r="D18" s="60"/>
      <c r="E18" s="61"/>
      <c r="F18" s="62"/>
      <c r="G18" s="20"/>
      <c r="H18" s="20"/>
      <c r="I18" s="20"/>
      <c r="J18" s="21"/>
    </row>
    <row r="19" spans="2:10" ht="17.25" customHeight="1" x14ac:dyDescent="0.45">
      <c r="B19" s="16">
        <v>15</v>
      </c>
      <c r="C19" s="59"/>
      <c r="D19" s="60"/>
      <c r="E19" s="61"/>
      <c r="F19" s="62"/>
      <c r="G19" s="20"/>
      <c r="H19" s="20"/>
      <c r="I19" s="20"/>
      <c r="J19" s="21"/>
    </row>
    <row r="20" spans="2:10" ht="17.25" customHeight="1" x14ac:dyDescent="0.45">
      <c r="B20" s="16">
        <v>16</v>
      </c>
      <c r="C20" s="59"/>
      <c r="D20" s="60"/>
      <c r="E20" s="61"/>
      <c r="F20" s="62"/>
      <c r="G20" s="20"/>
      <c r="H20" s="20"/>
      <c r="I20" s="20"/>
      <c r="J20" s="21"/>
    </row>
    <row r="21" spans="2:10" ht="17.25" customHeight="1" x14ac:dyDescent="0.45">
      <c r="B21" s="16">
        <v>17</v>
      </c>
      <c r="C21" s="59"/>
      <c r="D21" s="60"/>
      <c r="E21" s="61"/>
      <c r="F21" s="62"/>
      <c r="G21" s="20"/>
      <c r="H21" s="20"/>
      <c r="I21" s="20"/>
      <c r="J21" s="21"/>
    </row>
    <row r="22" spans="2:10" ht="17.25" customHeight="1" x14ac:dyDescent="0.45">
      <c r="B22" s="16">
        <v>18</v>
      </c>
      <c r="C22" s="59"/>
      <c r="D22" s="60"/>
      <c r="E22" s="61"/>
      <c r="F22" s="62"/>
      <c r="G22" s="20"/>
      <c r="H22" s="20"/>
      <c r="I22" s="20"/>
      <c r="J22" s="21"/>
    </row>
    <row r="23" spans="2:10" ht="17.25" customHeight="1" x14ac:dyDescent="0.45">
      <c r="B23" s="16">
        <v>19</v>
      </c>
      <c r="C23" s="59"/>
      <c r="D23" s="60"/>
      <c r="E23" s="61"/>
      <c r="F23" s="62"/>
      <c r="G23" s="20"/>
      <c r="H23" s="20"/>
      <c r="I23" s="20"/>
      <c r="J23" s="21"/>
    </row>
    <row r="24" spans="2:10" ht="17.25" customHeight="1" x14ac:dyDescent="0.45">
      <c r="B24" s="16">
        <v>20</v>
      </c>
      <c r="C24" s="59"/>
      <c r="D24" s="60"/>
      <c r="E24" s="61"/>
      <c r="F24" s="62"/>
      <c r="G24" s="20"/>
      <c r="H24" s="20"/>
      <c r="I24" s="20"/>
      <c r="J24" s="21"/>
    </row>
    <row r="25" spans="2:10" ht="17.25" customHeight="1" x14ac:dyDescent="0.45">
      <c r="B25" s="16">
        <v>21</v>
      </c>
      <c r="C25" s="59"/>
      <c r="D25" s="60"/>
      <c r="E25" s="61"/>
      <c r="F25" s="62"/>
      <c r="G25" s="20"/>
      <c r="H25" s="20"/>
      <c r="I25" s="20"/>
      <c r="J25" s="21"/>
    </row>
    <row r="26" spans="2:10" ht="17.25" customHeight="1" x14ac:dyDescent="0.45">
      <c r="B26" s="16">
        <v>22</v>
      </c>
      <c r="C26" s="59"/>
      <c r="D26" s="60"/>
      <c r="E26" s="61"/>
      <c r="F26" s="62"/>
      <c r="G26" s="20"/>
      <c r="H26" s="20"/>
      <c r="I26" s="20"/>
      <c r="J26" s="21"/>
    </row>
    <row r="27" spans="2:10" ht="17.25" customHeight="1" x14ac:dyDescent="0.45">
      <c r="B27" s="16">
        <v>23</v>
      </c>
      <c r="C27" s="59"/>
      <c r="D27" s="60"/>
      <c r="E27" s="61"/>
      <c r="F27" s="62"/>
      <c r="G27" s="20"/>
      <c r="H27" s="20"/>
      <c r="I27" s="20"/>
      <c r="J27" s="21"/>
    </row>
    <row r="28" spans="2:10" ht="17.25" customHeight="1" x14ac:dyDescent="0.45">
      <c r="B28" s="16">
        <v>24</v>
      </c>
      <c r="C28" s="59"/>
      <c r="D28" s="60"/>
      <c r="E28" s="61"/>
      <c r="F28" s="62"/>
      <c r="G28" s="20"/>
      <c r="H28" s="20"/>
      <c r="I28" s="20"/>
      <c r="J28" s="21"/>
    </row>
    <row r="29" spans="2:10" ht="17.25" customHeight="1" x14ac:dyDescent="0.45">
      <c r="B29" s="16">
        <v>25</v>
      </c>
      <c r="C29" s="59"/>
      <c r="D29" s="60"/>
      <c r="E29" s="61"/>
      <c r="F29" s="62"/>
      <c r="G29" s="20"/>
      <c r="H29" s="20"/>
      <c r="I29" s="20"/>
      <c r="J29" s="21"/>
    </row>
    <row r="30" spans="2:10" ht="17.25" customHeight="1" x14ac:dyDescent="0.45">
      <c r="B30" s="16">
        <v>26</v>
      </c>
      <c r="C30" s="59"/>
      <c r="D30" s="60"/>
      <c r="E30" s="61"/>
      <c r="F30" s="62"/>
      <c r="G30" s="20"/>
      <c r="H30" s="20"/>
      <c r="I30" s="20"/>
      <c r="J30" s="21"/>
    </row>
    <row r="31" spans="2:10" ht="17.25" customHeight="1" x14ac:dyDescent="0.45">
      <c r="B31" s="16">
        <v>27</v>
      </c>
      <c r="C31" s="59"/>
      <c r="D31" s="60"/>
      <c r="E31" s="61"/>
      <c r="F31" s="62"/>
      <c r="G31" s="20"/>
      <c r="H31" s="20"/>
      <c r="I31" s="20"/>
      <c r="J31" s="21"/>
    </row>
    <row r="32" spans="2:10" ht="17.25" customHeight="1" x14ac:dyDescent="0.45">
      <c r="B32" s="16">
        <v>28</v>
      </c>
      <c r="C32" s="59"/>
      <c r="D32" s="60"/>
      <c r="E32" s="61"/>
      <c r="F32" s="62"/>
      <c r="G32" s="20"/>
      <c r="H32" s="20"/>
      <c r="I32" s="20"/>
      <c r="J32" s="21"/>
    </row>
    <row r="33" spans="2:10" ht="17.25" customHeight="1" x14ac:dyDescent="0.45">
      <c r="B33" s="16">
        <v>29</v>
      </c>
      <c r="C33" s="59"/>
      <c r="D33" s="60"/>
      <c r="E33" s="61"/>
      <c r="F33" s="62"/>
      <c r="G33" s="20"/>
      <c r="H33" s="20"/>
      <c r="I33" s="20"/>
      <c r="J33" s="21"/>
    </row>
    <row r="34" spans="2:10" ht="17.25" customHeight="1" x14ac:dyDescent="0.45">
      <c r="B34" s="16">
        <v>30</v>
      </c>
      <c r="C34" s="59"/>
      <c r="D34" s="60"/>
      <c r="E34" s="61"/>
      <c r="F34" s="62"/>
      <c r="G34" s="20"/>
      <c r="H34" s="20"/>
      <c r="I34" s="20"/>
      <c r="J34" s="21"/>
    </row>
    <row r="35" spans="2:10" ht="17.25" customHeight="1" x14ac:dyDescent="0.45">
      <c r="B35" s="16">
        <v>31</v>
      </c>
      <c r="C35" s="59"/>
      <c r="D35" s="60"/>
      <c r="E35" s="61"/>
      <c r="F35" s="62"/>
      <c r="G35" s="20"/>
      <c r="H35" s="20"/>
      <c r="I35" s="20"/>
      <c r="J35" s="21"/>
    </row>
    <row r="36" spans="2:10" ht="17.25" customHeight="1" x14ac:dyDescent="0.45">
      <c r="B36" s="16">
        <v>32</v>
      </c>
      <c r="C36" s="59"/>
      <c r="D36" s="60"/>
      <c r="E36" s="61"/>
      <c r="F36" s="62"/>
      <c r="G36" s="20"/>
      <c r="H36" s="20"/>
      <c r="I36" s="20"/>
      <c r="J36" s="21"/>
    </row>
    <row r="37" spans="2:10" ht="17.25" customHeight="1" x14ac:dyDescent="0.45">
      <c r="B37" s="16">
        <v>33</v>
      </c>
      <c r="C37" s="59"/>
      <c r="D37" s="60"/>
      <c r="E37" s="61"/>
      <c r="F37" s="62"/>
      <c r="G37" s="20"/>
      <c r="H37" s="20"/>
      <c r="I37" s="20"/>
      <c r="J37" s="21"/>
    </row>
    <row r="38" spans="2:10" ht="17.25" customHeight="1" x14ac:dyDescent="0.45">
      <c r="B38" s="16">
        <v>34</v>
      </c>
      <c r="C38" s="59"/>
      <c r="D38" s="60"/>
      <c r="E38" s="61"/>
      <c r="F38" s="62"/>
      <c r="G38" s="20"/>
      <c r="H38" s="20"/>
      <c r="I38" s="20"/>
      <c r="J38" s="21"/>
    </row>
    <row r="39" spans="2:10" ht="17.25" customHeight="1" x14ac:dyDescent="0.45">
      <c r="B39" s="16">
        <v>35</v>
      </c>
      <c r="C39" s="59"/>
      <c r="D39" s="60"/>
      <c r="E39" s="61"/>
      <c r="F39" s="62"/>
      <c r="G39" s="20"/>
      <c r="H39" s="20"/>
      <c r="I39" s="20"/>
      <c r="J39" s="21"/>
    </row>
    <row r="40" spans="2:10" ht="17.25" customHeight="1" thickBot="1" x14ac:dyDescent="0.5">
      <c r="B40" s="16">
        <v>36</v>
      </c>
      <c r="C40" s="63"/>
      <c r="D40" s="64"/>
      <c r="E40" s="65"/>
      <c r="F40" s="66"/>
      <c r="G40" s="67"/>
      <c r="H40" s="67"/>
      <c r="I40" s="67"/>
      <c r="J40" s="68"/>
    </row>
  </sheetData>
  <mergeCells count="3">
    <mergeCell ref="B2:E2"/>
    <mergeCell ref="F2:J2"/>
    <mergeCell ref="B3:J3"/>
  </mergeCells>
  <pageMargins left="0.25" right="0.25" top="0.75" bottom="0.75" header="0.3" footer="0.3"/>
  <pageSetup paperSize="5" scale="9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BellevueSouthSummer</vt:lpstr>
      <vt:lpstr>BellevueSundaySummer</vt:lpstr>
      <vt:lpstr>FallWinter</vt:lpstr>
      <vt:lpstr>Web 1</vt:lpstr>
      <vt:lpstr>Web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Chris</cp:lastModifiedBy>
  <cp:lastPrinted>2019-08-09T23:57:05Z</cp:lastPrinted>
  <dcterms:created xsi:type="dcterms:W3CDTF">2008-02-16T21:57:06Z</dcterms:created>
  <dcterms:modified xsi:type="dcterms:W3CDTF">2020-01-19T22:45:53Z</dcterms:modified>
</cp:coreProperties>
</file>